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otjon.kosta\Downloads\"/>
    </mc:Choice>
  </mc:AlternateContent>
  <xr:revisionPtr revIDLastSave="0" documentId="13_ncr:1_{F1FF1B6A-3851-4443-9249-96CEB525CB4F}" xr6:coauthVersionLast="47" xr6:coauthVersionMax="47" xr10:uidLastSave="{00000000-0000-0000-0000-000000000000}"/>
  <bookViews>
    <workbookView xWindow="-28920" yWindow="45" windowWidth="29040" windowHeight="15720" tabRatio="928" activeTab="3" xr2:uid="{00000000-000D-0000-FFFF-FFFF00000000}"/>
  </bookViews>
  <sheets>
    <sheet name="Permbl" sheetId="34" r:id="rId1"/>
    <sheet name="1. Bombola" sheetId="19" r:id="rId2"/>
    <sheet name="2. PNP stacion " sheetId="20" r:id="rId3"/>
    <sheet name="3. PNP me v.zjarri" sheetId="21" r:id="rId4"/>
    <sheet name="4. PNP nën baras 13 m3" sheetId="22" r:id="rId5"/>
    <sheet name="5. PNP mbi 13 m3" sheetId="23" r:id="rId6"/>
    <sheet name="6. PNP ene krgj" sheetId="27" r:id="rId7"/>
    <sheet name="7. Çisternat" sheetId="24" r:id="rId8"/>
    <sheet name="8.Rez e hidrok" sheetId="25" r:id="rId9"/>
    <sheet name="9. Pr. tub flex1" sheetId="26" r:id="rId10"/>
    <sheet name="10. Pr. tub flex2" sheetId="28" r:id="rId11"/>
    <sheet name="11. PNP te transp" sheetId="29" r:id="rId12"/>
    <sheet name="12. Ene kr stat" sheetId="30" r:id="rId13"/>
    <sheet name="13. Tubac NP" sheetId="31" r:id="rId14"/>
    <sheet name="14. Kald uji nx" sheetId="32" r:id="rId15"/>
    <sheet name="15. Kok puseve" sheetId="33" r:id="rId16"/>
    <sheet name="16. Dok. Përputh." sheetId="35" r:id="rId17"/>
  </sheets>
  <externalReferences>
    <externalReference r:id="rId1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34" l="1"/>
  <c r="C32" i="34"/>
  <c r="H3" i="34"/>
  <c r="C3" i="34"/>
  <c r="H29" i="35" l="1"/>
  <c r="C29" i="35"/>
  <c r="C4" i="35" l="1"/>
  <c r="C25" i="35"/>
  <c r="H29" i="33" l="1"/>
  <c r="C29" i="33"/>
  <c r="H29" i="32"/>
  <c r="C29" i="32"/>
  <c r="H29" i="31"/>
  <c r="C29" i="31"/>
  <c r="H29" i="30"/>
  <c r="C29" i="30"/>
  <c r="H29" i="29"/>
  <c r="C29" i="29"/>
  <c r="H29" i="28"/>
  <c r="C29" i="28"/>
  <c r="H29" i="26"/>
  <c r="C29" i="26"/>
  <c r="H29" i="25"/>
  <c r="C29" i="25"/>
  <c r="H29" i="24"/>
  <c r="C29" i="24"/>
  <c r="H29" i="27"/>
  <c r="C29" i="27"/>
  <c r="H29" i="23"/>
  <c r="C29" i="23"/>
  <c r="H29" i="22"/>
  <c r="C29" i="22"/>
  <c r="H29" i="21"/>
  <c r="C29" i="21"/>
  <c r="H29" i="20"/>
  <c r="C29" i="20"/>
  <c r="H29" i="19"/>
  <c r="C29" i="19"/>
  <c r="H4" i="19" l="1"/>
  <c r="H4" i="35"/>
  <c r="H4" i="33"/>
  <c r="H4" i="32"/>
  <c r="H4" i="31"/>
  <c r="H4" i="30"/>
  <c r="H4" i="29"/>
  <c r="H4" i="28"/>
  <c r="H4" i="26"/>
  <c r="H4" i="25"/>
  <c r="H4" i="24"/>
  <c r="H4" i="27"/>
  <c r="H4" i="23"/>
  <c r="H4" i="22"/>
  <c r="H4" i="21"/>
  <c r="H4" i="20"/>
  <c r="C4" i="33"/>
  <c r="C4" i="32"/>
  <c r="C4" i="31"/>
  <c r="C4" i="30"/>
  <c r="C4" i="29"/>
  <c r="C4" i="28"/>
  <c r="C4" i="26"/>
  <c r="C4" i="25"/>
  <c r="C4" i="24"/>
  <c r="C4" i="27"/>
  <c r="C4" i="23"/>
  <c r="C4" i="22"/>
  <c r="C4" i="21"/>
  <c r="C4" i="20"/>
  <c r="C4" i="19"/>
  <c r="M25" i="19" l="1"/>
  <c r="N25" i="35" l="1"/>
  <c r="L27" i="34" s="1"/>
  <c r="O25" i="35"/>
  <c r="L28" i="34" s="1"/>
  <c r="M25" i="35"/>
  <c r="L21" i="34" l="1"/>
  <c r="L26" i="34"/>
  <c r="L20" i="34"/>
  <c r="N25" i="33"/>
  <c r="O25" i="33"/>
  <c r="M25" i="33"/>
  <c r="M25" i="32"/>
  <c r="N25" i="31"/>
  <c r="O25" i="31"/>
  <c r="M25" i="31"/>
  <c r="N25" i="30"/>
  <c r="O25" i="30"/>
  <c r="M25" i="30"/>
  <c r="N25" i="29"/>
  <c r="O25" i="29"/>
  <c r="M25" i="29"/>
  <c r="N25" i="28"/>
  <c r="O25" i="28"/>
  <c r="M25" i="28"/>
  <c r="N25" i="26"/>
  <c r="O25" i="26"/>
  <c r="M25" i="26"/>
  <c r="N25" i="25"/>
  <c r="O25" i="25"/>
  <c r="M25" i="25"/>
  <c r="N25" i="24"/>
  <c r="O25" i="24"/>
  <c r="M25" i="24"/>
  <c r="N25" i="27"/>
  <c r="O25" i="27"/>
  <c r="M25" i="27"/>
  <c r="N25" i="23"/>
  <c r="O25" i="23"/>
  <c r="M25" i="23"/>
  <c r="N25" i="22"/>
  <c r="O25" i="22"/>
  <c r="M25" i="22"/>
  <c r="N25" i="21"/>
  <c r="O25" i="21"/>
  <c r="M25" i="21"/>
  <c r="N25" i="20"/>
  <c r="O25" i="20"/>
  <c r="L25" i="34" s="1"/>
  <c r="M25" i="20"/>
  <c r="N25" i="19"/>
  <c r="O25" i="19"/>
  <c r="N25" i="32"/>
  <c r="O25" i="32"/>
  <c r="L23" i="34" l="1"/>
  <c r="L24" i="34"/>
  <c r="C25" i="33"/>
  <c r="C25" i="32"/>
  <c r="L19" i="34" s="1"/>
  <c r="C25" i="31"/>
  <c r="L18" i="34" s="1"/>
  <c r="C25" i="30"/>
  <c r="L17" i="34" s="1"/>
  <c r="C25" i="29"/>
  <c r="L16" i="34" s="1"/>
  <c r="C25" i="28"/>
  <c r="L15" i="34" s="1"/>
  <c r="C25" i="26"/>
  <c r="L14" i="34" s="1"/>
  <c r="C25" i="25"/>
  <c r="L13" i="34" s="1"/>
  <c r="C25" i="24"/>
  <c r="L12" i="34" s="1"/>
  <c r="C25" i="27"/>
  <c r="L11" i="34" s="1"/>
  <c r="C25" i="23"/>
  <c r="L10" i="34" s="1"/>
  <c r="C25" i="22"/>
  <c r="L9" i="34" s="1"/>
  <c r="C25" i="21"/>
  <c r="L8" i="34" s="1"/>
  <c r="C25" i="20"/>
  <c r="L7" i="34" s="1"/>
  <c r="C25" i="19"/>
  <c r="L6" i="34" s="1"/>
  <c r="L22" i="34" l="1"/>
</calcChain>
</file>

<file path=xl/sharedStrings.xml><?xml version="1.0" encoding="utf-8"?>
<sst xmlns="http://schemas.openxmlformats.org/spreadsheetml/2006/main" count="586" uniqueCount="162">
  <si>
    <t>BOMBOLA TË GLN PREJ ÇELIKU TЁ TRANSPORTUESHME DHE TË RIMBUSHЁSHME TË SALDUARA DHE TË NGJITURA.</t>
  </si>
  <si>
    <t>REGJISTRI I INSPEKTIMEVE</t>
  </si>
  <si>
    <t>PAISJE NËN PRESION STACIONARE. (PËRJASHTOHEN GLN-TË)</t>
  </si>
  <si>
    <t>PAISJET NËN PRESION. REZERVUARË TË GAZIT TË LËNGËZUAR TË NAFTËS (GLN) ME KAPACITET MË TË VOGËL OSE TË BARABARTË ME 13 M3;</t>
  </si>
  <si>
    <t>PAISJET NËN PRESION. REZERVUARË TË GAZIT TË LËNGËZUAR TË NAFTËS (GLN) ME KAPACITET MË TË MADH SE 13 M3;</t>
  </si>
  <si>
    <t>PAJISJE NËN PRESION. ENËT NËN PRESION KRIOGJENIKE TË TERMOIZOLUARA ME VAKUM.</t>
  </si>
  <si>
    <t>ÇISTERNAT AUTOMOBILISTIKE PËR TRANSPORTIN E MALLRAVE TË RREZIKSHME.</t>
  </si>
  <si>
    <t>REZERVUARË MBITOKËSOR TË DEPOZITAVE TË HIDROKARBUREVE TË LËNGËT.</t>
  </si>
  <si>
    <t>PROVAT E TUBAVE FLEKSIBËL TË PRESIONIT. PROVAT E TUBAVE TË GOMËS DHE KOMPLETET E TUBAVE PËR AUTOBOTET E SHPËRNDARJES SË KARBURANTEVE.</t>
  </si>
  <si>
    <t>PAISJE NËN PRESION TË TRANSPORTUESHME. PAISJE NËN PRESION (PËRJASHTOHEN BOMBOLAT E ACETILENIT).</t>
  </si>
  <si>
    <t>ENËT KRIOGJENIKE. ENËT STATIKE TË TERMOIZOLUARA ME VAKUM.</t>
  </si>
  <si>
    <t>TUBACIONE NËN PRESION, AKSESORËT E SIGURISË DHE AKSESORËT NËN PRESION.</t>
  </si>
  <si>
    <t>INSPEKTIMI I KALDAJAVE TË AVULLIT DHE UJIT TË NXEHTË.</t>
  </si>
  <si>
    <t>KOKAT E PUSEVE.</t>
  </si>
  <si>
    <t>Nr.</t>
  </si>
  <si>
    <t>Emërtimi i Subjekti të inspektuar</t>
  </si>
  <si>
    <t>Fluidi</t>
  </si>
  <si>
    <t>Të dhëna teknike</t>
  </si>
  <si>
    <t xml:space="preserve">Vendndodhja e bomboles </t>
  </si>
  <si>
    <t>Nr./Data e rregjistrimit  pranë ISHTI</t>
  </si>
  <si>
    <t xml:space="preserve">Viti i prodhimit </t>
  </si>
  <si>
    <t>Lloji/tipi i bomboles</t>
  </si>
  <si>
    <t>Administratori</t>
  </si>
  <si>
    <t>Menaxheri Teknik</t>
  </si>
  <si>
    <t>Periudha raportuese:</t>
  </si>
  <si>
    <t>NR. TOT. INSPEKTIMEVE:</t>
  </si>
  <si>
    <t>SHUMA TOTALE E INSPEKTIMEVE TE KRYERA:</t>
  </si>
  <si>
    <t>Lloji/tipi i pajisjes stacionare</t>
  </si>
  <si>
    <t xml:space="preserve">Vendndodhja e pajisjes </t>
  </si>
  <si>
    <t>Lloji/tipi i Pajisjes</t>
  </si>
  <si>
    <t xml:space="preserve">Vendndodhja e Pajisjes </t>
  </si>
  <si>
    <t>Lloji/tipi i Cisternes</t>
  </si>
  <si>
    <t xml:space="preserve">Vendndodhja e cisternes </t>
  </si>
  <si>
    <t>Lloji/tipi i Rezervuarit</t>
  </si>
  <si>
    <t xml:space="preserve">Vendndodhja e Rezervuarit </t>
  </si>
  <si>
    <t>Lloji/tipi i Tubacionit</t>
  </si>
  <si>
    <t xml:space="preserve">Vendndodhja e Tubacionit </t>
  </si>
  <si>
    <t>Lloji/tipi i Enes</t>
  </si>
  <si>
    <t xml:space="preserve">Vendndodhja e Enes </t>
  </si>
  <si>
    <t>Lloji/tipi i Kaldajes</t>
  </si>
  <si>
    <t xml:space="preserve">Vendndodhja e kaldajes </t>
  </si>
  <si>
    <t>Lloji/tipi i Kokes Pusit</t>
  </si>
  <si>
    <t xml:space="preserve">Vendndodhja e Kokes pusit </t>
  </si>
  <si>
    <t>Niveli specifikimit te produktit</t>
  </si>
  <si>
    <t>Presioni maksimal i punes</t>
  </si>
  <si>
    <t>Bllok solid - e sheputur</t>
  </si>
  <si>
    <t>Permb.H2S ne produkt     i larte/jo i larte</t>
  </si>
  <si>
    <t>Identifikimi</t>
  </si>
  <si>
    <t>Kodi i tubit te gomes</t>
  </si>
  <si>
    <t>Presioni punes</t>
  </si>
  <si>
    <t>Vrima nominale</t>
  </si>
  <si>
    <t>Viti prodhimit</t>
  </si>
  <si>
    <t>Presioni i punes</t>
  </si>
  <si>
    <t>Viti i prodhimit</t>
  </si>
  <si>
    <t>Prodhuesi</t>
  </si>
  <si>
    <t>Nr. Identifikimit</t>
  </si>
  <si>
    <t>Vellimi</t>
  </si>
  <si>
    <t>Presioni</t>
  </si>
  <si>
    <t>Tara</t>
  </si>
  <si>
    <t>Numri identifikimit</t>
  </si>
  <si>
    <t>Vellimi enes brendeshme</t>
  </si>
  <si>
    <t>Diametri nominal i jashtem</t>
  </si>
  <si>
    <t>Menyra e instalimit</t>
  </si>
  <si>
    <t>Menyra e bashkimit</t>
  </si>
  <si>
    <t>Temperaturat</t>
  </si>
  <si>
    <t>Trashesia e murit</t>
  </si>
  <si>
    <t>Prodhimtaria</t>
  </si>
  <si>
    <t>Lloji lendes djegese</t>
  </si>
  <si>
    <t>Me tuba uji/me tuba tymi</t>
  </si>
  <si>
    <t>Regjimi ujor</t>
  </si>
  <si>
    <t>Presioni tarimit valv. Sigurise</t>
  </si>
  <si>
    <t>Diametri brendeshem</t>
  </si>
  <si>
    <t>Rezja e kthimit</t>
  </si>
  <si>
    <t>Standardi</t>
  </si>
  <si>
    <t>Numri serial</t>
  </si>
  <si>
    <t>Diametri i brendshem i shpimit</t>
  </si>
  <si>
    <t>Rezja minimale e palosjes</t>
  </si>
  <si>
    <t>Diam. min. cikrikut mbeshtjelles</t>
  </si>
  <si>
    <t>Numri fabrikimit</t>
  </si>
  <si>
    <t>Hidrokarburi</t>
  </si>
  <si>
    <t>Pozicioni</t>
  </si>
  <si>
    <t>Permasat</t>
  </si>
  <si>
    <t>Lloji i inspektimit</t>
  </si>
  <si>
    <t xml:space="preserve">Nr. Identifikimit/nr. serial </t>
  </si>
  <si>
    <t>Standardi prodhimit/ bom jo ADR</t>
  </si>
  <si>
    <t>Numri i fabrikimit</t>
  </si>
  <si>
    <t>Gjendia fizike e fluidit</t>
  </si>
  <si>
    <t>Presioni tarimit valv. sigurise</t>
  </si>
  <si>
    <t>Lloji inspektimit te kryer</t>
  </si>
  <si>
    <t>Lenda djegse</t>
  </si>
  <si>
    <t>Nentoke / mbitoke</t>
  </si>
  <si>
    <t>Numri ndarjeve</t>
  </si>
  <si>
    <t>Raport inspektimi</t>
  </si>
  <si>
    <t>Raport testimi</t>
  </si>
  <si>
    <t>Dokum. i leshuar</t>
  </si>
  <si>
    <t>Çertifikate inspektimi</t>
  </si>
  <si>
    <t>Çertifikata inspektimi</t>
  </si>
  <si>
    <t>Raporte inspektimi</t>
  </si>
  <si>
    <t>Raporte testimi</t>
  </si>
  <si>
    <t>PROVAT E TUBAVE FLEKSIBËL TË PRESIONIT (PËR GLN DHE GAZIN NATYROR)</t>
  </si>
  <si>
    <t>Presioni tarimit valv. Sigurise (bar)</t>
  </si>
  <si>
    <t>copë</t>
  </si>
  <si>
    <t xml:space="preserve">Tara        </t>
  </si>
  <si>
    <t>(kg)</t>
  </si>
  <si>
    <t xml:space="preserve">Presioni i provës     </t>
  </si>
  <si>
    <t>(bar)</t>
  </si>
  <si>
    <t>(mm)</t>
  </si>
  <si>
    <t>(m3/ore)</t>
  </si>
  <si>
    <t>(oC)</t>
  </si>
  <si>
    <t>(m3)</t>
  </si>
  <si>
    <t>Emri i tubit fleksibel</t>
  </si>
  <si>
    <t>(cm)</t>
  </si>
  <si>
    <t>(copë)</t>
  </si>
  <si>
    <t xml:space="preserve">Presioni i punes    </t>
  </si>
  <si>
    <t xml:space="preserve">Kapaciteti  </t>
  </si>
  <si>
    <t>(litra)</t>
  </si>
  <si>
    <t>(leng/gaz)</t>
  </si>
  <si>
    <t xml:space="preserve">Vellimi enes </t>
  </si>
  <si>
    <t>(kg/ore)</t>
  </si>
  <si>
    <t xml:space="preserve">Prodhimtaria </t>
  </si>
  <si>
    <t>Armatura fontane  teke/dopjo</t>
  </si>
  <si>
    <t xml:space="preserve">Pesha e ngarkimit      </t>
  </si>
  <si>
    <t xml:space="preserve">Vellimi   </t>
  </si>
  <si>
    <t>Pesha e ngarkimit</t>
  </si>
  <si>
    <t>PAISJET NËN PRESION. REZERVUARË TË GAZIT TË LËNGËZUAR TË NAFTËS (GLN) ME KAPACITET MË TË VOGËL OSE TË BARABARTË ME 13 M3.</t>
  </si>
  <si>
    <t>PAISJE NËN PRESION STACIONARE. (PËRJASHTOHEN GLN-TË).</t>
  </si>
  <si>
    <t>PAISJE NËN PRESION ME VATRA ZJARRI. (KALDAJAT E AVULLIT TË UJIT OSE TIP TJETËR NGROHJEJE).</t>
  </si>
  <si>
    <t>PAISJET NËN PRESION. REZERVUARË TË GAZIT TË LËNGËZUAR TË NAFTËS (GLN) ME KAPACITET MË TË MADH SE 13 M3.</t>
  </si>
  <si>
    <t>PROVAT E TUBAVE FLEKSIBËL TË PRESIONIT (PËR GLN DHE GAZIN NATYROR ME PRESION 25 BAR (2,5MPA).</t>
  </si>
  <si>
    <t>Te dhena identifikuese</t>
  </si>
  <si>
    <t>Emër, mbiemër i projektuesit</t>
  </si>
  <si>
    <t>Numri i faqeve dhe lloji i formatit të projektit (A4/A3...A0)</t>
  </si>
  <si>
    <t>Data e hartimit të projektit</t>
  </si>
  <si>
    <t>Dokum. i lëshuar</t>
  </si>
  <si>
    <t>(cp)</t>
  </si>
  <si>
    <t>Vërtetim Teknik</t>
  </si>
  <si>
    <t>Raport Përputhshmërie</t>
  </si>
  <si>
    <t>Çertifikatë Përputhshmërie</t>
  </si>
  <si>
    <t>a)</t>
  </si>
  <si>
    <t>b)</t>
  </si>
  <si>
    <t>c)</t>
  </si>
  <si>
    <t>d)</t>
  </si>
  <si>
    <t>e)</t>
  </si>
  <si>
    <t>f)</t>
  </si>
  <si>
    <t>DOKUMENTACION PËRPUTHSHMËRIE.</t>
  </si>
  <si>
    <t>Çertifikate Përputh.</t>
  </si>
  <si>
    <t>Raport Perputh.</t>
  </si>
  <si>
    <t>INSPEKTIME TË KRYERA (copë)</t>
  </si>
  <si>
    <t>EMËRTIMI I FUSHAVE TË INSPEKTIMIT</t>
  </si>
  <si>
    <t>Emërtimi i OMVK-së:</t>
  </si>
  <si>
    <t>(lëng/gaz)</t>
  </si>
  <si>
    <t>Të dhëna identifikuese</t>
  </si>
  <si>
    <t>Plotësohet nga OMVK/OEN</t>
  </si>
  <si>
    <t>Shënim:</t>
  </si>
  <si>
    <t xml:space="preserve">Plotësohet automatikisht </t>
  </si>
  <si>
    <r>
      <rPr>
        <b/>
        <sz val="8"/>
        <rFont val="Times New Roman"/>
        <family val="1"/>
      </rPr>
      <t>Shënim:</t>
    </r>
    <r>
      <rPr>
        <sz val="8"/>
        <rFont val="Times New Roman"/>
        <family val="1"/>
      </rPr>
      <t xml:space="preserve"> Mos ndryshoni asnjë formatim në faqen exel. Ju mund vetem të shtoni rrjeshta dhe ti plotesoni ato. Shtimi ose heqja e kollonave e bën të pamundur aplikimin e formulave te aplikuara.</t>
    </r>
  </si>
  <si>
    <t>REGJISTRI PËRMBLEDHES I INSPEKTIMEVE TË KRYERA ENË NËN PRESION</t>
  </si>
  <si>
    <t>Bllok solid - e shkeputur</t>
  </si>
  <si>
    <t>DOKUMENT PËRPUTHSHMËRIE</t>
  </si>
  <si>
    <t>Lloji i dokumentit (Çertifikate Përputh,Raport Perputh, Vërtetim Teknik etj.</t>
  </si>
  <si>
    <t xml:space="preserve">Vendndodhja e Objektit të inspektuar </t>
  </si>
  <si>
    <t>PAISJE NËN PRESION ME VATRA ZJARRI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</si>
</sst>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2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 textRotation="90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3" borderId="1" xfId="0" applyFill="1" applyBorder="1"/>
    <xf numFmtId="0" fontId="2" fillId="4" borderId="1" xfId="0" applyFont="1" applyFill="1" applyBorder="1"/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0" fillId="0" borderId="5" xfId="0" applyBorder="1" applyAlignment="1">
      <alignment horizontal="center" vertical="center"/>
    </xf>
    <xf numFmtId="0" fontId="2" fillId="5" borderId="0" xfId="0" applyFont="1" applyFill="1"/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0" xfId="0" applyFont="1" applyFill="1"/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3" fillId="4" borderId="7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4" fillId="3" borderId="0" xfId="0" applyFont="1" applyFill="1" applyAlignment="1">
      <alignment horizontal="left" vertic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8" xfId="0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due.perdoci/Documents/REGJISTRI%20THEMELTAR/Regj.%20Raportimeve%204%20Mujore/5-Rregjistri%20Total%204-muj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ërmbledhje"/>
      <sheetName val="Sheet2"/>
    </sheetNames>
    <sheetDataSet>
      <sheetData sheetId="0">
        <row r="3">
          <cell r="C3" t="str">
            <v>"AAAAAA" shpk</v>
          </cell>
          <cell r="L3" t="str">
            <v>4/m BBBB</v>
          </cell>
        </row>
        <row r="20">
          <cell r="C20" t="str">
            <v>(xxxxxx)</v>
          </cell>
          <cell r="H20" t="str">
            <v>(yyyyyy)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workbookViewId="0">
      <selection activeCell="B25" sqref="B25:K25"/>
    </sheetView>
  </sheetViews>
  <sheetFormatPr defaultRowHeight="12.75" x14ac:dyDescent="0.2"/>
  <cols>
    <col min="1" max="1" width="3.5703125" style="6" customWidth="1"/>
    <col min="2" max="2" width="23.28515625" customWidth="1"/>
    <col min="3" max="3" width="11.85546875" customWidth="1"/>
    <col min="8" max="8" width="9.140625" customWidth="1"/>
    <col min="11" max="11" width="11.28515625" customWidth="1"/>
    <col min="12" max="12" width="18.140625" style="6" customWidth="1"/>
  </cols>
  <sheetData>
    <row r="1" spans="1:12" ht="12.95" customHeight="1" x14ac:dyDescent="0.2">
      <c r="A1" s="31" t="s">
        <v>156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12.95" customHeight="1" x14ac:dyDescent="0.2"/>
    <row r="3" spans="1:12" ht="12.95" customHeight="1" x14ac:dyDescent="0.2">
      <c r="A3" s="33" t="s">
        <v>149</v>
      </c>
      <c r="B3" s="34"/>
      <c r="C3" s="37" t="str">
        <f>[1]Përmbledhje!$C$3:$D$3</f>
        <v>"AAAAAA" shpk</v>
      </c>
      <c r="D3" s="38"/>
      <c r="F3" s="35" t="s">
        <v>24</v>
      </c>
      <c r="G3" s="36"/>
      <c r="H3" s="37" t="str">
        <f>[1]Përmbledhje!$L$3</f>
        <v>4/m BBBB</v>
      </c>
      <c r="I3" s="38"/>
    </row>
    <row r="4" spans="1:12" ht="12.95" customHeight="1" x14ac:dyDescent="0.2"/>
    <row r="5" spans="1:12" ht="47.25" customHeight="1" x14ac:dyDescent="0.2">
      <c r="A5" s="7" t="s">
        <v>14</v>
      </c>
      <c r="B5" s="32" t="s">
        <v>148</v>
      </c>
      <c r="C5" s="32"/>
      <c r="D5" s="32"/>
      <c r="E5" s="32"/>
      <c r="F5" s="32"/>
      <c r="G5" s="32"/>
      <c r="H5" s="32"/>
      <c r="I5" s="32"/>
      <c r="J5" s="32"/>
      <c r="K5" s="32"/>
      <c r="L5" s="7" t="s">
        <v>147</v>
      </c>
    </row>
    <row r="6" spans="1:12" ht="12.95" customHeight="1" x14ac:dyDescent="0.2">
      <c r="A6" s="7">
        <v>1</v>
      </c>
      <c r="B6" s="32" t="s">
        <v>0</v>
      </c>
      <c r="C6" s="32"/>
      <c r="D6" s="32"/>
      <c r="E6" s="32"/>
      <c r="F6" s="32"/>
      <c r="G6" s="32"/>
      <c r="H6" s="32"/>
      <c r="I6" s="32"/>
      <c r="J6" s="32"/>
      <c r="K6" s="32"/>
      <c r="L6" s="19">
        <f>'1. Bombola'!C25</f>
        <v>0</v>
      </c>
    </row>
    <row r="7" spans="1:12" ht="12.95" customHeight="1" x14ac:dyDescent="0.2">
      <c r="A7" s="7">
        <v>2</v>
      </c>
      <c r="B7" s="32" t="s">
        <v>125</v>
      </c>
      <c r="C7" s="32"/>
      <c r="D7" s="32"/>
      <c r="E7" s="32"/>
      <c r="F7" s="32"/>
      <c r="G7" s="32"/>
      <c r="H7" s="32"/>
      <c r="I7" s="32"/>
      <c r="J7" s="32"/>
      <c r="K7" s="32"/>
      <c r="L7" s="19">
        <f>'2. PNP stacion '!C25</f>
        <v>0</v>
      </c>
    </row>
    <row r="8" spans="1:12" ht="12.75" customHeight="1" x14ac:dyDescent="0.2">
      <c r="A8" s="7">
        <v>3</v>
      </c>
      <c r="B8" s="32" t="s">
        <v>126</v>
      </c>
      <c r="C8" s="32"/>
      <c r="D8" s="32"/>
      <c r="E8" s="32"/>
      <c r="F8" s="32"/>
      <c r="G8" s="32"/>
      <c r="H8" s="32"/>
      <c r="I8" s="32"/>
      <c r="J8" s="32"/>
      <c r="K8" s="32"/>
      <c r="L8" s="19">
        <f>'3. PNP me v.zjarri'!C25</f>
        <v>0</v>
      </c>
    </row>
    <row r="9" spans="1:12" ht="25.5" customHeight="1" x14ac:dyDescent="0.2">
      <c r="A9" s="7">
        <v>4</v>
      </c>
      <c r="B9" s="32" t="s">
        <v>124</v>
      </c>
      <c r="C9" s="32"/>
      <c r="D9" s="32"/>
      <c r="E9" s="32"/>
      <c r="F9" s="32"/>
      <c r="G9" s="32"/>
      <c r="H9" s="32"/>
      <c r="I9" s="32"/>
      <c r="J9" s="32"/>
      <c r="K9" s="32"/>
      <c r="L9" s="19">
        <f>'4. PNP nën baras 13 m3'!C25</f>
        <v>0</v>
      </c>
    </row>
    <row r="10" spans="1:12" ht="12.75" customHeight="1" x14ac:dyDescent="0.2">
      <c r="A10" s="7">
        <v>5</v>
      </c>
      <c r="B10" s="32" t="s">
        <v>127</v>
      </c>
      <c r="C10" s="32"/>
      <c r="D10" s="32"/>
      <c r="E10" s="32"/>
      <c r="F10" s="32"/>
      <c r="G10" s="32"/>
      <c r="H10" s="32"/>
      <c r="I10" s="32"/>
      <c r="J10" s="32"/>
      <c r="K10" s="32"/>
      <c r="L10" s="19">
        <f>'5. PNP mbi 13 m3'!C25</f>
        <v>0</v>
      </c>
    </row>
    <row r="11" spans="1:12" ht="12.95" customHeight="1" x14ac:dyDescent="0.2">
      <c r="A11" s="7">
        <v>6</v>
      </c>
      <c r="B11" s="32" t="s">
        <v>5</v>
      </c>
      <c r="C11" s="32"/>
      <c r="D11" s="32"/>
      <c r="E11" s="32"/>
      <c r="F11" s="32"/>
      <c r="G11" s="32"/>
      <c r="H11" s="32"/>
      <c r="I11" s="32"/>
      <c r="J11" s="32"/>
      <c r="K11" s="32"/>
      <c r="L11" s="19">
        <f>'6. PNP ene krgj'!C25</f>
        <v>0</v>
      </c>
    </row>
    <row r="12" spans="1:12" ht="12.75" customHeight="1" x14ac:dyDescent="0.2">
      <c r="A12" s="7">
        <v>7</v>
      </c>
      <c r="B12" s="32" t="s">
        <v>6</v>
      </c>
      <c r="C12" s="32"/>
      <c r="D12" s="32"/>
      <c r="E12" s="32"/>
      <c r="F12" s="32"/>
      <c r="G12" s="32"/>
      <c r="H12" s="32"/>
      <c r="I12" s="32"/>
      <c r="J12" s="32"/>
      <c r="K12" s="32"/>
      <c r="L12" s="19">
        <f>'7. Çisternat'!C25</f>
        <v>0</v>
      </c>
    </row>
    <row r="13" spans="1:12" ht="12.75" customHeight="1" x14ac:dyDescent="0.2">
      <c r="A13" s="7">
        <v>8</v>
      </c>
      <c r="B13" s="32" t="s">
        <v>7</v>
      </c>
      <c r="C13" s="32"/>
      <c r="D13" s="32"/>
      <c r="E13" s="32"/>
      <c r="F13" s="32"/>
      <c r="G13" s="32"/>
      <c r="H13" s="32"/>
      <c r="I13" s="32"/>
      <c r="J13" s="32"/>
      <c r="K13" s="32"/>
      <c r="L13" s="19">
        <f>'8.Rez e hidrok'!C25</f>
        <v>0</v>
      </c>
    </row>
    <row r="14" spans="1:12" ht="27.75" customHeight="1" x14ac:dyDescent="0.2">
      <c r="A14" s="7">
        <v>9</v>
      </c>
      <c r="B14" s="32" t="s">
        <v>8</v>
      </c>
      <c r="C14" s="32"/>
      <c r="D14" s="32"/>
      <c r="E14" s="32"/>
      <c r="F14" s="32"/>
      <c r="G14" s="32"/>
      <c r="H14" s="32"/>
      <c r="I14" s="32"/>
      <c r="J14" s="32"/>
      <c r="K14" s="32"/>
      <c r="L14" s="19">
        <f>'9. Pr. tub flex1'!C25</f>
        <v>0</v>
      </c>
    </row>
    <row r="15" spans="1:12" ht="12.75" customHeight="1" x14ac:dyDescent="0.2">
      <c r="A15" s="7">
        <v>10</v>
      </c>
      <c r="B15" s="32" t="s">
        <v>128</v>
      </c>
      <c r="C15" s="32"/>
      <c r="D15" s="32"/>
      <c r="E15" s="32"/>
      <c r="F15" s="32"/>
      <c r="G15" s="32"/>
      <c r="H15" s="32"/>
      <c r="I15" s="32"/>
      <c r="J15" s="32"/>
      <c r="K15" s="32"/>
      <c r="L15" s="19">
        <f>'10. Pr. tub flex2'!C25</f>
        <v>0</v>
      </c>
    </row>
    <row r="16" spans="1:12" ht="12.75" customHeight="1" x14ac:dyDescent="0.2">
      <c r="A16" s="7">
        <v>11</v>
      </c>
      <c r="B16" s="32" t="s">
        <v>9</v>
      </c>
      <c r="C16" s="32"/>
      <c r="D16" s="32"/>
      <c r="E16" s="32"/>
      <c r="F16" s="32"/>
      <c r="G16" s="32"/>
      <c r="H16" s="32"/>
      <c r="I16" s="32"/>
      <c r="J16" s="32"/>
      <c r="K16" s="32"/>
      <c r="L16" s="19">
        <f>'11. PNP te transp'!C25</f>
        <v>0</v>
      </c>
    </row>
    <row r="17" spans="1:12" ht="12.75" customHeight="1" x14ac:dyDescent="0.2">
      <c r="A17" s="7">
        <v>12</v>
      </c>
      <c r="B17" s="32" t="s">
        <v>10</v>
      </c>
      <c r="C17" s="32"/>
      <c r="D17" s="32"/>
      <c r="E17" s="32"/>
      <c r="F17" s="32"/>
      <c r="G17" s="32"/>
      <c r="H17" s="32"/>
      <c r="I17" s="32"/>
      <c r="J17" s="32"/>
      <c r="K17" s="32"/>
      <c r="L17" s="19">
        <f>'12. Ene kr stat'!C25</f>
        <v>0</v>
      </c>
    </row>
    <row r="18" spans="1:12" ht="12.95" customHeight="1" x14ac:dyDescent="0.2">
      <c r="A18" s="7">
        <v>13</v>
      </c>
      <c r="B18" s="32" t="s">
        <v>11</v>
      </c>
      <c r="C18" s="32"/>
      <c r="D18" s="32"/>
      <c r="E18" s="32"/>
      <c r="F18" s="32"/>
      <c r="G18" s="32"/>
      <c r="H18" s="32"/>
      <c r="I18" s="32"/>
      <c r="J18" s="32"/>
      <c r="K18" s="32"/>
      <c r="L18" s="19">
        <f>'13. Tubac NP'!C25</f>
        <v>0</v>
      </c>
    </row>
    <row r="19" spans="1:12" ht="12.95" customHeight="1" x14ac:dyDescent="0.2">
      <c r="A19" s="7">
        <v>14</v>
      </c>
      <c r="B19" s="32" t="s">
        <v>12</v>
      </c>
      <c r="C19" s="32"/>
      <c r="D19" s="32"/>
      <c r="E19" s="32"/>
      <c r="F19" s="32"/>
      <c r="G19" s="32"/>
      <c r="H19" s="32"/>
      <c r="I19" s="32"/>
      <c r="J19" s="32"/>
      <c r="K19" s="32"/>
      <c r="L19" s="20">
        <f>'14. Kald uji nx'!C25</f>
        <v>0</v>
      </c>
    </row>
    <row r="20" spans="1:12" ht="12.95" customHeight="1" x14ac:dyDescent="0.2">
      <c r="A20" s="7">
        <v>15</v>
      </c>
      <c r="B20" s="32" t="s">
        <v>13</v>
      </c>
      <c r="C20" s="32"/>
      <c r="D20" s="32"/>
      <c r="E20" s="32"/>
      <c r="F20" s="32"/>
      <c r="G20" s="32"/>
      <c r="H20" s="32"/>
      <c r="I20" s="32"/>
      <c r="J20" s="32"/>
      <c r="K20" s="40"/>
      <c r="L20" s="20">
        <f>'16. Dok. Përputh.'!M25+'16. Dok. Përputh.'!N25+'16. Dok. Përputh.'!O25</f>
        <v>2</v>
      </c>
    </row>
    <row r="21" spans="1:12" ht="12.95" customHeight="1" thickBot="1" x14ac:dyDescent="0.25">
      <c r="A21" s="7">
        <v>16</v>
      </c>
      <c r="B21" s="40" t="s">
        <v>158</v>
      </c>
      <c r="C21" s="43"/>
      <c r="D21" s="43"/>
      <c r="E21" s="43"/>
      <c r="F21" s="43"/>
      <c r="G21" s="43"/>
      <c r="H21" s="43"/>
      <c r="I21" s="43"/>
      <c r="J21" s="43"/>
      <c r="K21" s="43"/>
      <c r="L21" s="20">
        <f>'16. Dok. Përputh.'!M25+'16. Dok. Përputh.'!N25+'16. Dok. Përputh.'!O25</f>
        <v>2</v>
      </c>
    </row>
    <row r="22" spans="1:12" ht="12.95" customHeight="1" thickBot="1" x14ac:dyDescent="0.25">
      <c r="A22" s="7"/>
      <c r="B22" s="41" t="s">
        <v>26</v>
      </c>
      <c r="C22" s="41"/>
      <c r="D22" s="41"/>
      <c r="E22" s="41"/>
      <c r="F22" s="41"/>
      <c r="G22" s="41"/>
      <c r="H22" s="41"/>
      <c r="I22" s="41"/>
      <c r="J22" s="41"/>
      <c r="K22" s="42"/>
      <c r="L22" s="29">
        <f>SUM(L7:L20)</f>
        <v>2</v>
      </c>
    </row>
    <row r="23" spans="1:12" ht="12.95" customHeight="1" x14ac:dyDescent="0.2">
      <c r="A23" s="7" t="s">
        <v>138</v>
      </c>
      <c r="B23" s="32" t="s">
        <v>96</v>
      </c>
      <c r="C23" s="32"/>
      <c r="D23" s="32"/>
      <c r="E23" s="32"/>
      <c r="F23" s="32"/>
      <c r="G23" s="32"/>
      <c r="H23" s="32"/>
      <c r="I23" s="32"/>
      <c r="J23" s="32"/>
      <c r="K23" s="32"/>
      <c r="L23" s="21">
        <f>'1. Bombola'!M25+'2. PNP stacion '!M25+'3. PNP me v.zjarri'!M25+'4. PNP nën baras 13 m3'!M25+'5. PNP mbi 13 m3'!M25+'6. PNP ene krgj'!M25+'7. Çisternat'!M25+'8.Rez e hidrok'!M25+'9. Pr. tub flex1'!M25+'10. Pr. tub flex2'!M25+'11. PNP te transp'!M25+'12. Ene kr stat'!M25+'13. Tubac NP'!M25+'14. Kald uji nx'!M25+'15. Kok puseve'!M25</f>
        <v>3</v>
      </c>
    </row>
    <row r="24" spans="1:12" ht="12.95" customHeight="1" x14ac:dyDescent="0.2">
      <c r="A24" s="7" t="s">
        <v>139</v>
      </c>
      <c r="B24" s="32" t="s">
        <v>97</v>
      </c>
      <c r="C24" s="32"/>
      <c r="D24" s="32"/>
      <c r="E24" s="32"/>
      <c r="F24" s="32"/>
      <c r="G24" s="32"/>
      <c r="H24" s="32"/>
      <c r="I24" s="32"/>
      <c r="J24" s="32"/>
      <c r="K24" s="32"/>
      <c r="L24" s="19">
        <f>'1. Bombola'!N25+'2. PNP stacion '!N25+'3. PNP me v.zjarri'!N25+'4. PNP nën baras 13 m3'!N25+'5. PNP mbi 13 m3'!N25+'6. PNP ene krgj'!N25+'7. Çisternat'!N25+'8.Rez e hidrok'!N25+'9. Pr. tub flex1'!N25+'10. Pr. tub flex2'!N25+'11. PNP te transp'!N25+'12. Ene kr stat'!N25+'13. Tubac NP'!N25+'14. Kald uji nx'!N25+'15. Kok puseve'!N25</f>
        <v>0</v>
      </c>
    </row>
    <row r="25" spans="1:12" ht="12.95" customHeight="1" x14ac:dyDescent="0.2">
      <c r="A25" s="7" t="s">
        <v>140</v>
      </c>
      <c r="B25" s="32" t="s">
        <v>98</v>
      </c>
      <c r="C25" s="32"/>
      <c r="D25" s="32"/>
      <c r="E25" s="32"/>
      <c r="F25" s="32"/>
      <c r="G25" s="32"/>
      <c r="H25" s="32"/>
      <c r="I25" s="32"/>
      <c r="J25" s="32"/>
      <c r="K25" s="32"/>
      <c r="L25" s="19">
        <f>'1. Bombola'!O25+'2. PNP stacion '!O25+'3. PNP me v.zjarri'!O25+'4. PNP nën baras 13 m3'!O25+'5. PNP mbi 13 m3'!O25+'6. PNP ene krgj'!O25+'7. Çisternat'!O25+'8.Rez e hidrok'!O25+'9. Pr. tub flex1'!O25+'10. Pr. tub flex2'!O25+'11. PNP te transp'!O25+'12. Ene kr stat'!O25+'13. Tubac NP'!O25+'14. Kald uji nx'!O25+'15. Kok puseve'!O25</f>
        <v>0</v>
      </c>
    </row>
    <row r="26" spans="1:12" ht="12.95" customHeight="1" x14ac:dyDescent="0.2">
      <c r="A26" s="7" t="s">
        <v>141</v>
      </c>
      <c r="B26" s="32" t="s">
        <v>137</v>
      </c>
      <c r="C26" s="32"/>
      <c r="D26" s="32"/>
      <c r="E26" s="32"/>
      <c r="F26" s="32"/>
      <c r="G26" s="32"/>
      <c r="H26" s="32"/>
      <c r="I26" s="32"/>
      <c r="J26" s="32"/>
      <c r="K26" s="32"/>
      <c r="L26" s="19">
        <f>'16. Dok. Përputh.'!M25</f>
        <v>0</v>
      </c>
    </row>
    <row r="27" spans="1:12" ht="12.95" customHeight="1" x14ac:dyDescent="0.2">
      <c r="A27" s="7" t="s">
        <v>142</v>
      </c>
      <c r="B27" s="32" t="s">
        <v>136</v>
      </c>
      <c r="C27" s="32"/>
      <c r="D27" s="32"/>
      <c r="E27" s="32"/>
      <c r="F27" s="32"/>
      <c r="G27" s="32"/>
      <c r="H27" s="32"/>
      <c r="I27" s="32"/>
      <c r="J27" s="32"/>
      <c r="K27" s="32"/>
      <c r="L27" s="19">
        <f>'16. Dok. Përputh.'!N25</f>
        <v>0</v>
      </c>
    </row>
    <row r="28" spans="1:12" ht="12.95" customHeight="1" x14ac:dyDescent="0.2">
      <c r="A28" s="7" t="s">
        <v>143</v>
      </c>
      <c r="B28" s="32" t="s">
        <v>135</v>
      </c>
      <c r="C28" s="32"/>
      <c r="D28" s="32"/>
      <c r="E28" s="32"/>
      <c r="F28" s="32"/>
      <c r="G28" s="32"/>
      <c r="H28" s="32"/>
      <c r="I28" s="32"/>
      <c r="J28" s="32"/>
      <c r="K28" s="32"/>
      <c r="L28" s="19">
        <f>'16. Dok. Përputh.'!O25</f>
        <v>2</v>
      </c>
    </row>
    <row r="29" spans="1:12" ht="12.95" customHeight="1" x14ac:dyDescent="0.2"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2" ht="12.95" customHeight="1" x14ac:dyDescent="0.2">
      <c r="C30" s="6" t="s">
        <v>22</v>
      </c>
      <c r="D30" s="6"/>
      <c r="E30" s="6"/>
      <c r="H30" s="6" t="s">
        <v>23</v>
      </c>
      <c r="I30" s="6"/>
      <c r="J30" s="6"/>
    </row>
    <row r="31" spans="1:12" ht="12.95" customHeight="1" x14ac:dyDescent="0.2">
      <c r="C31" s="8"/>
      <c r="D31" s="8"/>
      <c r="E31" s="8"/>
      <c r="F31" s="8"/>
      <c r="G31" s="8"/>
      <c r="H31" s="8"/>
      <c r="I31" s="8"/>
      <c r="J31" s="8"/>
    </row>
    <row r="32" spans="1:12" ht="12.95" customHeight="1" x14ac:dyDescent="0.2">
      <c r="C32" s="30" t="str">
        <f>[1]Përmbledhje!$C$20</f>
        <v>(xxxxxx)</v>
      </c>
      <c r="D32" s="8"/>
      <c r="E32" s="8"/>
      <c r="F32" s="8"/>
      <c r="G32" s="8"/>
      <c r="H32" s="30" t="str">
        <f>[1]Përmbledhje!$H$20</f>
        <v>(yyyyyy)</v>
      </c>
      <c r="I32" s="8"/>
      <c r="J32" s="8"/>
    </row>
    <row r="33" spans="2:15" ht="12.95" customHeight="1" x14ac:dyDescent="0.2"/>
    <row r="34" spans="2:15" ht="12.95" customHeight="1" x14ac:dyDescent="0.2"/>
    <row r="35" spans="2:15" s="1" customFormat="1" x14ac:dyDescent="0.2">
      <c r="B35" s="39" t="s">
        <v>155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</row>
    <row r="36" spans="2:15" s="1" customFormat="1" x14ac:dyDescent="0.2">
      <c r="B36" s="1" t="s">
        <v>152</v>
      </c>
      <c r="C36" s="10"/>
    </row>
    <row r="37" spans="2:15" s="1" customFormat="1" x14ac:dyDescent="0.2">
      <c r="B37" s="1" t="s">
        <v>154</v>
      </c>
      <c r="C37" s="12"/>
    </row>
  </sheetData>
  <mergeCells count="30">
    <mergeCell ref="B35:O35"/>
    <mergeCell ref="B28:K28"/>
    <mergeCell ref="B14:K14"/>
    <mergeCell ref="B15:K15"/>
    <mergeCell ref="B16:K16"/>
    <mergeCell ref="B23:K23"/>
    <mergeCell ref="B24:K24"/>
    <mergeCell ref="B25:K25"/>
    <mergeCell ref="B26:K26"/>
    <mergeCell ref="B27:K27"/>
    <mergeCell ref="B19:K19"/>
    <mergeCell ref="B20:K20"/>
    <mergeCell ref="B22:K22"/>
    <mergeCell ref="B17:K17"/>
    <mergeCell ref="B21:K21"/>
    <mergeCell ref="A1:L1"/>
    <mergeCell ref="B18:K18"/>
    <mergeCell ref="A3:B3"/>
    <mergeCell ref="F3:G3"/>
    <mergeCell ref="H3:I3"/>
    <mergeCell ref="C3:D3"/>
    <mergeCell ref="B5:K5"/>
    <mergeCell ref="B6:K6"/>
    <mergeCell ref="B12:K12"/>
    <mergeCell ref="B13:K13"/>
    <mergeCell ref="B7:K7"/>
    <mergeCell ref="B8:K8"/>
    <mergeCell ref="B9:K9"/>
    <mergeCell ref="B10:K10"/>
    <mergeCell ref="B11:K11"/>
  </mergeCells>
  <printOptions horizontalCentered="1"/>
  <pageMargins left="0.5" right="0.5" top="0.5" bottom="0.5" header="0.3" footer="0.3"/>
  <pageSetup paperSize="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34"/>
  <sheetViews>
    <sheetView zoomScaleNormal="100" workbookViewId="0">
      <selection activeCell="A9" sqref="A9:A10"/>
    </sheetView>
  </sheetViews>
  <sheetFormatPr defaultRowHeight="12.75" x14ac:dyDescent="0.2"/>
  <cols>
    <col min="1" max="1" width="3.5703125" style="1" customWidth="1"/>
    <col min="2" max="2" width="24.7109375" style="1" customWidth="1"/>
    <col min="3" max="12" width="11.7109375" style="1" customWidth="1"/>
    <col min="13" max="15" width="4.85546875" style="1" customWidth="1"/>
    <col min="16" max="16384" width="9.140625" style="1"/>
  </cols>
  <sheetData>
    <row r="1" spans="1:15" x14ac:dyDescent="0.2">
      <c r="A1" s="46" t="s">
        <v>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5" x14ac:dyDescent="0.2">
      <c r="A2" s="47" t="s">
        <v>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x14ac:dyDescent="0.2">
      <c r="A3" s="2"/>
    </row>
    <row r="4" spans="1:15" x14ac:dyDescent="0.2">
      <c r="A4" s="44" t="s">
        <v>149</v>
      </c>
      <c r="B4" s="45"/>
      <c r="C4" s="48" t="str">
        <f>Permbl!C3</f>
        <v>"AAAAAA" shpk</v>
      </c>
      <c r="D4" s="48"/>
      <c r="F4" s="1" t="s">
        <v>24</v>
      </c>
      <c r="H4" s="48" t="str">
        <f>Permbl!H3</f>
        <v>4/m BBBB</v>
      </c>
      <c r="I4" s="48"/>
    </row>
    <row r="6" spans="1:15" x14ac:dyDescent="0.2">
      <c r="A6" s="52" t="s">
        <v>14</v>
      </c>
      <c r="B6" s="54" t="s">
        <v>15</v>
      </c>
      <c r="C6" s="56" t="s">
        <v>129</v>
      </c>
      <c r="D6" s="56"/>
      <c r="E6" s="56"/>
      <c r="F6" s="50" t="s">
        <v>17</v>
      </c>
      <c r="G6" s="50"/>
      <c r="H6" s="50"/>
      <c r="I6" s="50"/>
      <c r="J6" s="50"/>
      <c r="K6" s="50"/>
      <c r="L6" s="51"/>
      <c r="M6" s="49" t="s">
        <v>94</v>
      </c>
      <c r="N6" s="50"/>
      <c r="O6" s="51"/>
    </row>
    <row r="7" spans="1:15" ht="99" customHeight="1" x14ac:dyDescent="0.2">
      <c r="A7" s="53"/>
      <c r="B7" s="55"/>
      <c r="C7" s="13" t="s">
        <v>35</v>
      </c>
      <c r="D7" s="13" t="s">
        <v>36</v>
      </c>
      <c r="E7" s="13" t="s">
        <v>19</v>
      </c>
      <c r="F7" s="13" t="s">
        <v>48</v>
      </c>
      <c r="G7" s="13" t="s">
        <v>47</v>
      </c>
      <c r="H7" s="13" t="s">
        <v>49</v>
      </c>
      <c r="I7" s="13" t="s">
        <v>50</v>
      </c>
      <c r="J7" s="13" t="s">
        <v>53</v>
      </c>
      <c r="K7" s="13" t="s">
        <v>77</v>
      </c>
      <c r="L7" s="13" t="s">
        <v>76</v>
      </c>
      <c r="M7" s="14" t="s">
        <v>95</v>
      </c>
      <c r="N7" s="14" t="s">
        <v>92</v>
      </c>
      <c r="O7" s="14" t="s">
        <v>93</v>
      </c>
    </row>
    <row r="8" spans="1:15" ht="12.75" customHeight="1" x14ac:dyDescent="0.2">
      <c r="A8" s="15"/>
      <c r="B8" s="13"/>
      <c r="C8" s="13"/>
      <c r="D8" s="13"/>
      <c r="E8" s="13"/>
      <c r="F8" s="13"/>
      <c r="G8" s="13"/>
      <c r="H8" s="13" t="s">
        <v>105</v>
      </c>
      <c r="I8" s="13" t="s">
        <v>106</v>
      </c>
      <c r="J8" s="13"/>
      <c r="K8" s="13" t="s">
        <v>106</v>
      </c>
      <c r="L8" s="13" t="s">
        <v>106</v>
      </c>
      <c r="M8" s="7" t="s">
        <v>101</v>
      </c>
      <c r="N8" s="7" t="s">
        <v>101</v>
      </c>
      <c r="O8" s="7" t="s">
        <v>101</v>
      </c>
    </row>
    <row r="9" spans="1:15" x14ac:dyDescent="0.2">
      <c r="A9" s="9"/>
      <c r="B9" s="25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x14ac:dyDescent="0.2">
      <c r="A10" s="9"/>
      <c r="B10" s="25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x14ac:dyDescent="0.2">
      <c r="A11" s="9"/>
      <c r="B11" s="25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x14ac:dyDescent="0.2">
      <c r="A12" s="9"/>
      <c r="B12" s="25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x14ac:dyDescent="0.2">
      <c r="A13" s="9"/>
      <c r="B13" s="25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x14ac:dyDescent="0.2">
      <c r="A14" s="9"/>
      <c r="B14" s="25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x14ac:dyDescent="0.2">
      <c r="A15" s="9"/>
      <c r="B15" s="25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x14ac:dyDescent="0.2">
      <c r="A16" s="9"/>
      <c r="B16" s="25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x14ac:dyDescent="0.2">
      <c r="A17" s="9"/>
      <c r="B17" s="25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x14ac:dyDescent="0.2">
      <c r="A18" s="9"/>
      <c r="B18" s="25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x14ac:dyDescent="0.2">
      <c r="A19" s="9"/>
      <c r="B19" s="25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x14ac:dyDescent="0.2">
      <c r="A20" s="9"/>
      <c r="B20" s="25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x14ac:dyDescent="0.2">
      <c r="A21" s="9"/>
      <c r="B21" s="25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x14ac:dyDescent="0.2">
      <c r="A22" s="9"/>
      <c r="B22" s="25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x14ac:dyDescent="0.2">
      <c r="A23" s="9"/>
      <c r="B23" s="25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5" spans="1:15" x14ac:dyDescent="0.2">
      <c r="B25" s="3" t="s">
        <v>25</v>
      </c>
      <c r="C25" s="17">
        <f>COUNT(A9:A23)</f>
        <v>0</v>
      </c>
      <c r="M25" s="17">
        <f>SUM(M9:M23)</f>
        <v>0</v>
      </c>
      <c r="N25" s="17">
        <f t="shared" ref="N25:O25" si="0">SUM(N9:N23)</f>
        <v>0</v>
      </c>
      <c r="O25" s="17">
        <f t="shared" si="0"/>
        <v>0</v>
      </c>
    </row>
    <row r="27" spans="1:15" x14ac:dyDescent="0.2">
      <c r="C27" s="22" t="s">
        <v>22</v>
      </c>
      <c r="D27" s="22"/>
      <c r="H27" s="22" t="s">
        <v>23</v>
      </c>
      <c r="I27" s="22"/>
    </row>
    <row r="29" spans="1:15" x14ac:dyDescent="0.2">
      <c r="C29" s="23" t="str">
        <f>Permbl!C32</f>
        <v>(xxxxxx)</v>
      </c>
      <c r="H29" s="23" t="str">
        <f>Permbl!H32</f>
        <v>(yyyyyy)</v>
      </c>
    </row>
    <row r="32" spans="1:15" x14ac:dyDescent="0.2">
      <c r="B32" s="39" t="s">
        <v>155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</row>
    <row r="33" spans="2:3" x14ac:dyDescent="0.2">
      <c r="B33" s="1" t="s">
        <v>152</v>
      </c>
      <c r="C33" s="10"/>
    </row>
    <row r="34" spans="2:3" x14ac:dyDescent="0.2">
      <c r="B34" s="1" t="s">
        <v>154</v>
      </c>
      <c r="C34" s="12"/>
    </row>
  </sheetData>
  <mergeCells count="11">
    <mergeCell ref="A1:O1"/>
    <mergeCell ref="A2:O2"/>
    <mergeCell ref="A6:A7"/>
    <mergeCell ref="B6:B7"/>
    <mergeCell ref="C6:E6"/>
    <mergeCell ref="F6:L6"/>
    <mergeCell ref="B32:O32"/>
    <mergeCell ref="C4:D4"/>
    <mergeCell ref="H4:I4"/>
    <mergeCell ref="M6:O6"/>
    <mergeCell ref="A4:B4"/>
  </mergeCells>
  <printOptions horizontalCentered="1"/>
  <pageMargins left="0.5" right="0.5" top="0.5" bottom="0.5" header="0.3" footer="0.3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34"/>
  <sheetViews>
    <sheetView workbookViewId="0">
      <selection activeCell="A9" sqref="A9:A10"/>
    </sheetView>
  </sheetViews>
  <sheetFormatPr defaultRowHeight="12.75" x14ac:dyDescent="0.2"/>
  <cols>
    <col min="1" max="1" width="3.5703125" style="1" customWidth="1"/>
    <col min="2" max="2" width="24.7109375" style="1" customWidth="1"/>
    <col min="3" max="12" width="11.7109375" style="1" customWidth="1"/>
    <col min="13" max="15" width="4.85546875" style="1" customWidth="1"/>
    <col min="16" max="16384" width="9.140625" style="1"/>
  </cols>
  <sheetData>
    <row r="1" spans="1:15" x14ac:dyDescent="0.2">
      <c r="A1" s="46" t="s">
        <v>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5" x14ac:dyDescent="0.2">
      <c r="A2" s="47" t="s">
        <v>99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x14ac:dyDescent="0.2">
      <c r="A3" s="2"/>
    </row>
    <row r="4" spans="1:15" x14ac:dyDescent="0.2">
      <c r="A4" s="44" t="s">
        <v>149</v>
      </c>
      <c r="B4" s="45"/>
      <c r="C4" s="48" t="str">
        <f>Permbl!C3</f>
        <v>"AAAAAA" shpk</v>
      </c>
      <c r="D4" s="48"/>
      <c r="F4" s="1" t="s">
        <v>24</v>
      </c>
      <c r="H4" s="48" t="str">
        <f>Permbl!H3</f>
        <v>4/m BBBB</v>
      </c>
      <c r="I4" s="48"/>
    </row>
    <row r="6" spans="1:15" x14ac:dyDescent="0.2">
      <c r="A6" s="52" t="s">
        <v>14</v>
      </c>
      <c r="B6" s="54" t="s">
        <v>15</v>
      </c>
      <c r="C6" s="56" t="s">
        <v>129</v>
      </c>
      <c r="D6" s="56"/>
      <c r="E6" s="56"/>
      <c r="F6" s="50" t="s">
        <v>17</v>
      </c>
      <c r="G6" s="50"/>
      <c r="H6" s="50"/>
      <c r="I6" s="50"/>
      <c r="J6" s="50"/>
      <c r="K6" s="50"/>
      <c r="L6" s="51"/>
      <c r="M6" s="49" t="s">
        <v>94</v>
      </c>
      <c r="N6" s="50"/>
      <c r="O6" s="51"/>
    </row>
    <row r="7" spans="1:15" ht="99" customHeight="1" x14ac:dyDescent="0.2">
      <c r="A7" s="53"/>
      <c r="B7" s="55"/>
      <c r="C7" s="13" t="s">
        <v>35</v>
      </c>
      <c r="D7" s="13" t="s">
        <v>36</v>
      </c>
      <c r="E7" s="13" t="s">
        <v>19</v>
      </c>
      <c r="F7" s="13" t="s">
        <v>110</v>
      </c>
      <c r="G7" s="13" t="s">
        <v>73</v>
      </c>
      <c r="H7" s="13" t="s">
        <v>52</v>
      </c>
      <c r="I7" s="13" t="s">
        <v>71</v>
      </c>
      <c r="J7" s="13" t="s">
        <v>72</v>
      </c>
      <c r="K7" s="13" t="s">
        <v>53</v>
      </c>
      <c r="L7" s="13" t="s">
        <v>16</v>
      </c>
      <c r="M7" s="14" t="s">
        <v>95</v>
      </c>
      <c r="N7" s="14" t="s">
        <v>92</v>
      </c>
      <c r="O7" s="14" t="s">
        <v>93</v>
      </c>
    </row>
    <row r="8" spans="1:15" ht="12.75" customHeight="1" x14ac:dyDescent="0.2">
      <c r="A8" s="15"/>
      <c r="B8" s="13"/>
      <c r="C8" s="13"/>
      <c r="D8" s="13"/>
      <c r="E8" s="13"/>
      <c r="F8" s="13"/>
      <c r="G8" s="13"/>
      <c r="H8" s="13" t="s">
        <v>105</v>
      </c>
      <c r="I8" s="13" t="s">
        <v>106</v>
      </c>
      <c r="J8" s="13" t="s">
        <v>106</v>
      </c>
      <c r="K8" s="13"/>
      <c r="L8" s="13"/>
      <c r="M8" s="7" t="s">
        <v>101</v>
      </c>
      <c r="N8" s="7" t="s">
        <v>101</v>
      </c>
      <c r="O8" s="7" t="s">
        <v>101</v>
      </c>
    </row>
    <row r="9" spans="1:15" x14ac:dyDescent="0.2">
      <c r="A9" s="9"/>
      <c r="B9" s="25"/>
      <c r="C9" s="10"/>
      <c r="D9" s="10"/>
      <c r="E9" s="10"/>
      <c r="F9" s="10"/>
      <c r="G9" s="10"/>
      <c r="H9" s="10"/>
      <c r="I9" s="10"/>
      <c r="J9" s="10"/>
      <c r="K9" s="10"/>
      <c r="L9" s="10"/>
      <c r="M9" s="18"/>
      <c r="N9" s="18"/>
      <c r="O9" s="18"/>
    </row>
    <row r="10" spans="1:15" x14ac:dyDescent="0.2">
      <c r="A10" s="9"/>
      <c r="B10" s="25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8"/>
      <c r="N10" s="18"/>
      <c r="O10" s="18"/>
    </row>
    <row r="11" spans="1:15" x14ac:dyDescent="0.2">
      <c r="A11" s="9"/>
      <c r="B11" s="25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8"/>
      <c r="N11" s="18"/>
      <c r="O11" s="18"/>
    </row>
    <row r="12" spans="1:15" x14ac:dyDescent="0.2">
      <c r="A12" s="9"/>
      <c r="B12" s="25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8"/>
      <c r="N12" s="18"/>
      <c r="O12" s="18"/>
    </row>
    <row r="13" spans="1:15" x14ac:dyDescent="0.2">
      <c r="A13" s="9"/>
      <c r="B13" s="25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8"/>
      <c r="N13" s="18"/>
      <c r="O13" s="18"/>
    </row>
    <row r="14" spans="1:15" x14ac:dyDescent="0.2">
      <c r="A14" s="9"/>
      <c r="B14" s="25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8"/>
      <c r="N14" s="18"/>
      <c r="O14" s="18"/>
    </row>
    <row r="15" spans="1:15" x14ac:dyDescent="0.2">
      <c r="A15" s="9"/>
      <c r="B15" s="25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8"/>
      <c r="N15" s="18"/>
      <c r="O15" s="18"/>
    </row>
    <row r="16" spans="1:15" x14ac:dyDescent="0.2">
      <c r="A16" s="9"/>
      <c r="B16" s="25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8"/>
      <c r="N16" s="18"/>
      <c r="O16" s="18"/>
    </row>
    <row r="17" spans="1:15" x14ac:dyDescent="0.2">
      <c r="A17" s="9"/>
      <c r="B17" s="25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8"/>
      <c r="N17" s="18"/>
      <c r="O17" s="18"/>
    </row>
    <row r="18" spans="1:15" x14ac:dyDescent="0.2">
      <c r="A18" s="9"/>
      <c r="B18" s="25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8"/>
      <c r="N18" s="18"/>
      <c r="O18" s="18"/>
    </row>
    <row r="19" spans="1:15" x14ac:dyDescent="0.2">
      <c r="A19" s="9"/>
      <c r="B19" s="25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8"/>
      <c r="N19" s="18"/>
      <c r="O19" s="18"/>
    </row>
    <row r="20" spans="1:15" x14ac:dyDescent="0.2">
      <c r="A20" s="9"/>
      <c r="B20" s="25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8"/>
      <c r="N20" s="18"/>
      <c r="O20" s="18"/>
    </row>
    <row r="21" spans="1:15" x14ac:dyDescent="0.2">
      <c r="A21" s="9"/>
      <c r="B21" s="25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8"/>
      <c r="N21" s="18"/>
      <c r="O21" s="18"/>
    </row>
    <row r="22" spans="1:15" x14ac:dyDescent="0.2">
      <c r="A22" s="9"/>
      <c r="B22" s="25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8"/>
      <c r="N22" s="18"/>
      <c r="O22" s="18"/>
    </row>
    <row r="23" spans="1:15" x14ac:dyDescent="0.2">
      <c r="A23" s="9"/>
      <c r="B23" s="25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8"/>
      <c r="N23" s="18"/>
      <c r="O23" s="18"/>
    </row>
    <row r="25" spans="1:15" x14ac:dyDescent="0.2">
      <c r="B25" s="3" t="s">
        <v>25</v>
      </c>
      <c r="C25" s="17">
        <f>COUNT(A9:A23)</f>
        <v>0</v>
      </c>
      <c r="M25" s="17">
        <f>SUM(M9:M23)</f>
        <v>0</v>
      </c>
      <c r="N25" s="17">
        <f t="shared" ref="N25:O25" si="0">SUM(N9:N23)</f>
        <v>0</v>
      </c>
      <c r="O25" s="17">
        <f t="shared" si="0"/>
        <v>0</v>
      </c>
    </row>
    <row r="27" spans="1:15" x14ac:dyDescent="0.2">
      <c r="C27" s="22" t="s">
        <v>22</v>
      </c>
      <c r="D27" s="22"/>
      <c r="H27" s="22" t="s">
        <v>23</v>
      </c>
      <c r="I27" s="22"/>
    </row>
    <row r="29" spans="1:15" x14ac:dyDescent="0.2">
      <c r="C29" s="23" t="str">
        <f>Permbl!C32</f>
        <v>(xxxxxx)</v>
      </c>
      <c r="H29" s="23" t="str">
        <f>Permbl!H32</f>
        <v>(yyyyyy)</v>
      </c>
    </row>
    <row r="32" spans="1:15" x14ac:dyDescent="0.2">
      <c r="B32" s="61" t="s">
        <v>155</v>
      </c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</row>
    <row r="33" spans="2:3" x14ac:dyDescent="0.2">
      <c r="B33" s="1" t="s">
        <v>152</v>
      </c>
      <c r="C33" s="10"/>
    </row>
    <row r="34" spans="2:3" x14ac:dyDescent="0.2">
      <c r="B34" s="1" t="s">
        <v>154</v>
      </c>
      <c r="C34" s="12"/>
    </row>
  </sheetData>
  <mergeCells count="11">
    <mergeCell ref="A1:O1"/>
    <mergeCell ref="A2:O2"/>
    <mergeCell ref="A6:A7"/>
    <mergeCell ref="B6:B7"/>
    <mergeCell ref="C6:E6"/>
    <mergeCell ref="F6:L6"/>
    <mergeCell ref="B32:O32"/>
    <mergeCell ref="C4:D4"/>
    <mergeCell ref="H4:I4"/>
    <mergeCell ref="M6:O6"/>
    <mergeCell ref="A4:B4"/>
  </mergeCells>
  <printOptions horizontalCentered="1"/>
  <pageMargins left="0.5" right="0.5" top="0.5" bottom="0.5" header="0.3" footer="0.3"/>
  <pageSetup paperSize="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34"/>
  <sheetViews>
    <sheetView workbookViewId="0">
      <selection activeCell="A9" sqref="A9:A10"/>
    </sheetView>
  </sheetViews>
  <sheetFormatPr defaultRowHeight="12.75" x14ac:dyDescent="0.2"/>
  <cols>
    <col min="1" max="1" width="3.7109375" style="1" customWidth="1"/>
    <col min="2" max="2" width="23.28515625" style="1" customWidth="1"/>
    <col min="3" max="12" width="10.42578125" style="1" customWidth="1"/>
    <col min="13" max="15" width="4.85546875" style="1" customWidth="1"/>
    <col min="16" max="16384" width="9.140625" style="1"/>
  </cols>
  <sheetData>
    <row r="1" spans="1:15" x14ac:dyDescent="0.2">
      <c r="A1" s="46" t="s">
        <v>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5" x14ac:dyDescent="0.2">
      <c r="A2" s="47" t="s">
        <v>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x14ac:dyDescent="0.2">
      <c r="A3" s="2"/>
    </row>
    <row r="4" spans="1:15" x14ac:dyDescent="0.2">
      <c r="A4" s="44" t="s">
        <v>149</v>
      </c>
      <c r="B4" s="45"/>
      <c r="C4" s="48" t="str">
        <f>Permbl!C3</f>
        <v>"AAAAAA" shpk</v>
      </c>
      <c r="D4" s="48"/>
      <c r="F4" s="1" t="s">
        <v>24</v>
      </c>
      <c r="H4" s="48" t="str">
        <f>Permbl!H3</f>
        <v>4/m BBBB</v>
      </c>
      <c r="I4" s="48"/>
    </row>
    <row r="6" spans="1:15" x14ac:dyDescent="0.2">
      <c r="A6" s="52" t="s">
        <v>14</v>
      </c>
      <c r="B6" s="54" t="s">
        <v>15</v>
      </c>
      <c r="C6" s="56" t="s">
        <v>129</v>
      </c>
      <c r="D6" s="56"/>
      <c r="E6" s="56"/>
      <c r="F6" s="50" t="s">
        <v>17</v>
      </c>
      <c r="G6" s="50"/>
      <c r="H6" s="50"/>
      <c r="I6" s="50"/>
      <c r="J6" s="50"/>
      <c r="K6" s="50"/>
      <c r="L6" s="51"/>
      <c r="M6" s="49" t="s">
        <v>94</v>
      </c>
      <c r="N6" s="50"/>
      <c r="O6" s="51"/>
    </row>
    <row r="7" spans="1:15" ht="99" customHeight="1" x14ac:dyDescent="0.2">
      <c r="A7" s="53"/>
      <c r="B7" s="55"/>
      <c r="C7" s="13" t="s">
        <v>29</v>
      </c>
      <c r="D7" s="13" t="s">
        <v>30</v>
      </c>
      <c r="E7" s="13" t="s">
        <v>19</v>
      </c>
      <c r="F7" s="13" t="s">
        <v>54</v>
      </c>
      <c r="G7" s="13" t="s">
        <v>55</v>
      </c>
      <c r="H7" s="13" t="s">
        <v>53</v>
      </c>
      <c r="I7" s="13" t="s">
        <v>56</v>
      </c>
      <c r="J7" s="13" t="s">
        <v>57</v>
      </c>
      <c r="K7" s="13" t="s">
        <v>123</v>
      </c>
      <c r="L7" s="13" t="s">
        <v>58</v>
      </c>
      <c r="M7" s="14" t="s">
        <v>95</v>
      </c>
      <c r="N7" s="14" t="s">
        <v>92</v>
      </c>
      <c r="O7" s="14" t="s">
        <v>93</v>
      </c>
    </row>
    <row r="8" spans="1:15" ht="12.75" customHeight="1" x14ac:dyDescent="0.2">
      <c r="A8" s="15"/>
      <c r="B8" s="13"/>
      <c r="C8" s="13"/>
      <c r="D8" s="13"/>
      <c r="E8" s="13"/>
      <c r="F8" s="13"/>
      <c r="G8" s="13"/>
      <c r="H8" s="13"/>
      <c r="I8" s="13" t="s">
        <v>109</v>
      </c>
      <c r="J8" s="13" t="s">
        <v>105</v>
      </c>
      <c r="K8" s="13" t="s">
        <v>103</v>
      </c>
      <c r="L8" s="13"/>
      <c r="M8" s="7" t="s">
        <v>101</v>
      </c>
      <c r="N8" s="7" t="s">
        <v>101</v>
      </c>
      <c r="O8" s="7" t="s">
        <v>101</v>
      </c>
    </row>
    <row r="9" spans="1:15" x14ac:dyDescent="0.2">
      <c r="A9" s="9"/>
      <c r="B9" s="25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x14ac:dyDescent="0.2">
      <c r="A10" s="9"/>
      <c r="B10" s="25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x14ac:dyDescent="0.2">
      <c r="A11" s="9"/>
      <c r="B11" s="25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x14ac:dyDescent="0.2">
      <c r="A12" s="9"/>
      <c r="B12" s="25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x14ac:dyDescent="0.2">
      <c r="A13" s="9"/>
      <c r="B13" s="25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x14ac:dyDescent="0.2">
      <c r="A14" s="9"/>
      <c r="B14" s="25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x14ac:dyDescent="0.2">
      <c r="A15" s="9"/>
      <c r="B15" s="25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x14ac:dyDescent="0.2">
      <c r="A16" s="9"/>
      <c r="B16" s="25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x14ac:dyDescent="0.2">
      <c r="A17" s="9"/>
      <c r="B17" s="25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x14ac:dyDescent="0.2">
      <c r="A18" s="9"/>
      <c r="B18" s="25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x14ac:dyDescent="0.2">
      <c r="A19" s="9"/>
      <c r="B19" s="25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x14ac:dyDescent="0.2">
      <c r="A20" s="9"/>
      <c r="B20" s="25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x14ac:dyDescent="0.2">
      <c r="A21" s="9"/>
      <c r="B21" s="25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x14ac:dyDescent="0.2">
      <c r="A22" s="9"/>
      <c r="B22" s="25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x14ac:dyDescent="0.2">
      <c r="A23" s="9"/>
      <c r="B23" s="25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5" spans="1:15" x14ac:dyDescent="0.2">
      <c r="B25" s="3" t="s">
        <v>25</v>
      </c>
      <c r="C25" s="17">
        <f>COUNT(A9:A23)</f>
        <v>0</v>
      </c>
      <c r="M25" s="17">
        <f>SUM(M9:M23)</f>
        <v>0</v>
      </c>
      <c r="N25" s="17">
        <f t="shared" ref="N25:O25" si="0">SUM(N9:N23)</f>
        <v>0</v>
      </c>
      <c r="O25" s="17">
        <f t="shared" si="0"/>
        <v>0</v>
      </c>
    </row>
    <row r="27" spans="1:15" x14ac:dyDescent="0.2">
      <c r="C27" s="22" t="s">
        <v>22</v>
      </c>
      <c r="D27" s="22"/>
      <c r="H27" s="22" t="s">
        <v>23</v>
      </c>
      <c r="I27" s="22"/>
    </row>
    <row r="29" spans="1:15" x14ac:dyDescent="0.2">
      <c r="C29" s="23" t="str">
        <f>Permbl!C32</f>
        <v>(xxxxxx)</v>
      </c>
      <c r="H29" s="23" t="str">
        <f>Permbl!H32</f>
        <v>(yyyyyy)</v>
      </c>
    </row>
    <row r="32" spans="1:15" x14ac:dyDescent="0.2">
      <c r="B32" s="39" t="s">
        <v>155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</row>
    <row r="33" spans="2:3" x14ac:dyDescent="0.2">
      <c r="B33" s="1" t="s">
        <v>152</v>
      </c>
      <c r="C33" s="10"/>
    </row>
    <row r="34" spans="2:3" x14ac:dyDescent="0.2">
      <c r="B34" s="1" t="s">
        <v>154</v>
      </c>
      <c r="C34" s="12"/>
    </row>
  </sheetData>
  <mergeCells count="11">
    <mergeCell ref="A1:O1"/>
    <mergeCell ref="A2:O2"/>
    <mergeCell ref="A6:A7"/>
    <mergeCell ref="B6:B7"/>
    <mergeCell ref="C6:E6"/>
    <mergeCell ref="F6:L6"/>
    <mergeCell ref="B32:O32"/>
    <mergeCell ref="C4:D4"/>
    <mergeCell ref="H4:I4"/>
    <mergeCell ref="M6:O6"/>
    <mergeCell ref="A4:B4"/>
  </mergeCells>
  <printOptions horizontalCentered="1"/>
  <pageMargins left="0.5" right="0.5" top="0.5" bottom="0.5" header="0.3" footer="0.3"/>
  <pageSetup paperSize="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34"/>
  <sheetViews>
    <sheetView topLeftCell="A7" workbookViewId="0">
      <selection activeCell="A9" sqref="A9"/>
    </sheetView>
  </sheetViews>
  <sheetFormatPr defaultRowHeight="12.75" x14ac:dyDescent="0.2"/>
  <cols>
    <col min="1" max="1" width="3.5703125" style="1" customWidth="1"/>
    <col min="2" max="2" width="24.7109375" style="1" customWidth="1"/>
    <col min="3" max="12" width="11.7109375" style="1" customWidth="1"/>
    <col min="13" max="15" width="4.85546875" style="1" customWidth="1"/>
    <col min="16" max="16384" width="9.140625" style="1"/>
  </cols>
  <sheetData>
    <row r="1" spans="1:15" x14ac:dyDescent="0.2">
      <c r="A1" s="46" t="s">
        <v>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5" x14ac:dyDescent="0.2">
      <c r="A2" s="47" t="s">
        <v>10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x14ac:dyDescent="0.2">
      <c r="A3" s="2"/>
    </row>
    <row r="4" spans="1:15" x14ac:dyDescent="0.2">
      <c r="A4" s="44" t="s">
        <v>149</v>
      </c>
      <c r="B4" s="45"/>
      <c r="C4" s="48" t="str">
        <f>Permbl!C3</f>
        <v>"AAAAAA" shpk</v>
      </c>
      <c r="D4" s="48"/>
      <c r="F4" s="1" t="s">
        <v>24</v>
      </c>
      <c r="H4" s="48" t="str">
        <f>Permbl!H3</f>
        <v>4/m BBBB</v>
      </c>
      <c r="I4" s="48"/>
    </row>
    <row r="6" spans="1:15" x14ac:dyDescent="0.2">
      <c r="A6" s="52" t="s">
        <v>14</v>
      </c>
      <c r="B6" s="54" t="s">
        <v>15</v>
      </c>
      <c r="C6" s="56" t="s">
        <v>129</v>
      </c>
      <c r="D6" s="56"/>
      <c r="E6" s="56"/>
      <c r="F6" s="50" t="s">
        <v>17</v>
      </c>
      <c r="G6" s="50"/>
      <c r="H6" s="50"/>
      <c r="I6" s="50"/>
      <c r="J6" s="50"/>
      <c r="K6" s="50"/>
      <c r="L6" s="51"/>
      <c r="M6" s="62" t="s">
        <v>94</v>
      </c>
      <c r="N6" s="63"/>
      <c r="O6" s="64"/>
    </row>
    <row r="7" spans="1:15" ht="99" customHeight="1" x14ac:dyDescent="0.2">
      <c r="A7" s="53"/>
      <c r="B7" s="55"/>
      <c r="C7" s="13" t="s">
        <v>37</v>
      </c>
      <c r="D7" s="13" t="s">
        <v>38</v>
      </c>
      <c r="E7" s="13" t="s">
        <v>19</v>
      </c>
      <c r="F7" s="13" t="s">
        <v>54</v>
      </c>
      <c r="G7" s="13" t="s">
        <v>51</v>
      </c>
      <c r="H7" s="13" t="s">
        <v>59</v>
      </c>
      <c r="I7" s="13" t="s">
        <v>52</v>
      </c>
      <c r="J7" s="13" t="s">
        <v>60</v>
      </c>
      <c r="K7" s="13" t="s">
        <v>16</v>
      </c>
      <c r="L7" s="13" t="s">
        <v>88</v>
      </c>
      <c r="M7" s="4" t="s">
        <v>95</v>
      </c>
      <c r="N7" s="4" t="s">
        <v>92</v>
      </c>
      <c r="O7" s="4" t="s">
        <v>93</v>
      </c>
    </row>
    <row r="8" spans="1:15" ht="12.75" customHeight="1" x14ac:dyDescent="0.2">
      <c r="A8" s="15"/>
      <c r="B8" s="13"/>
      <c r="C8" s="13"/>
      <c r="D8" s="13"/>
      <c r="E8" s="13"/>
      <c r="F8" s="13"/>
      <c r="G8" s="13"/>
      <c r="H8" s="13"/>
      <c r="I8" s="13" t="s">
        <v>105</v>
      </c>
      <c r="J8" s="13" t="s">
        <v>109</v>
      </c>
      <c r="K8" s="13"/>
      <c r="L8" s="13"/>
      <c r="M8" s="5" t="s">
        <v>101</v>
      </c>
      <c r="N8" s="5" t="s">
        <v>101</v>
      </c>
      <c r="O8" s="5" t="s">
        <v>101</v>
      </c>
    </row>
    <row r="9" spans="1:15" x14ac:dyDescent="0.2">
      <c r="A9" s="9"/>
      <c r="B9" s="25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x14ac:dyDescent="0.2">
      <c r="A10" s="9"/>
      <c r="B10" s="25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x14ac:dyDescent="0.2">
      <c r="A11" s="9"/>
      <c r="B11" s="25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x14ac:dyDescent="0.2">
      <c r="A12" s="9"/>
      <c r="B12" s="25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x14ac:dyDescent="0.2">
      <c r="A13" s="9"/>
      <c r="B13" s="25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x14ac:dyDescent="0.2">
      <c r="A14" s="9"/>
      <c r="B14" s="25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x14ac:dyDescent="0.2">
      <c r="A15" s="9"/>
      <c r="B15" s="25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x14ac:dyDescent="0.2">
      <c r="A16" s="9"/>
      <c r="B16" s="25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x14ac:dyDescent="0.2">
      <c r="A17" s="9"/>
      <c r="B17" s="25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x14ac:dyDescent="0.2">
      <c r="A18" s="9"/>
      <c r="B18" s="25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x14ac:dyDescent="0.2">
      <c r="A19" s="9"/>
      <c r="B19" s="25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x14ac:dyDescent="0.2">
      <c r="A20" s="9"/>
      <c r="B20" s="25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x14ac:dyDescent="0.2">
      <c r="A21" s="9"/>
      <c r="B21" s="25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x14ac:dyDescent="0.2">
      <c r="A22" s="9"/>
      <c r="B22" s="25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x14ac:dyDescent="0.2">
      <c r="A23" s="9"/>
      <c r="B23" s="25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5" spans="1:15" x14ac:dyDescent="0.2">
      <c r="B25" s="3" t="s">
        <v>25</v>
      </c>
      <c r="C25" s="17">
        <f>COUNT(A9:A23)</f>
        <v>0</v>
      </c>
      <c r="M25" s="17">
        <f>SUM(M9:M23)</f>
        <v>0</v>
      </c>
      <c r="N25" s="17">
        <f t="shared" ref="N25:O25" si="0">SUM(N9:N23)</f>
        <v>0</v>
      </c>
      <c r="O25" s="17">
        <f t="shared" si="0"/>
        <v>0</v>
      </c>
    </row>
    <row r="27" spans="1:15" x14ac:dyDescent="0.2">
      <c r="C27" s="22" t="s">
        <v>22</v>
      </c>
      <c r="D27" s="22"/>
      <c r="H27" s="22" t="s">
        <v>23</v>
      </c>
      <c r="I27" s="22"/>
    </row>
    <row r="29" spans="1:15" x14ac:dyDescent="0.2">
      <c r="C29" s="23" t="str">
        <f>Permbl!C32</f>
        <v>(xxxxxx)</v>
      </c>
      <c r="H29" s="23" t="str">
        <f>Permbl!H32</f>
        <v>(yyyyyy)</v>
      </c>
    </row>
    <row r="32" spans="1:15" x14ac:dyDescent="0.2">
      <c r="B32" s="39" t="s">
        <v>155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</row>
    <row r="33" spans="2:3" x14ac:dyDescent="0.2">
      <c r="B33" s="1" t="s">
        <v>152</v>
      </c>
      <c r="C33" s="10"/>
    </row>
    <row r="34" spans="2:3" x14ac:dyDescent="0.2">
      <c r="B34" s="1" t="s">
        <v>154</v>
      </c>
      <c r="C34" s="12"/>
    </row>
  </sheetData>
  <mergeCells count="11">
    <mergeCell ref="B32:O32"/>
    <mergeCell ref="C4:D4"/>
    <mergeCell ref="H4:I4"/>
    <mergeCell ref="M6:O6"/>
    <mergeCell ref="A1:O1"/>
    <mergeCell ref="A2:O2"/>
    <mergeCell ref="A4:B4"/>
    <mergeCell ref="A6:A7"/>
    <mergeCell ref="B6:B7"/>
    <mergeCell ref="C6:E6"/>
    <mergeCell ref="F6:L6"/>
  </mergeCells>
  <printOptions horizontalCentered="1"/>
  <pageMargins left="0.5" right="0.5" top="0.5" bottom="0.5" header="0.3" footer="0.3"/>
  <pageSetup paperSize="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34"/>
  <sheetViews>
    <sheetView workbookViewId="0">
      <selection activeCell="B10" sqref="B10"/>
    </sheetView>
  </sheetViews>
  <sheetFormatPr defaultRowHeight="12.75" x14ac:dyDescent="0.2"/>
  <cols>
    <col min="1" max="1" width="3.5703125" style="1" customWidth="1"/>
    <col min="2" max="2" width="24.7109375" style="1" customWidth="1"/>
    <col min="3" max="12" width="11.7109375" style="1" customWidth="1"/>
    <col min="13" max="15" width="4.85546875" style="1" customWidth="1"/>
    <col min="16" max="16384" width="9.140625" style="1"/>
  </cols>
  <sheetData>
    <row r="1" spans="1:15" x14ac:dyDescent="0.2">
      <c r="A1" s="46" t="s">
        <v>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5" x14ac:dyDescent="0.2">
      <c r="A2" s="47" t="s">
        <v>11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x14ac:dyDescent="0.2">
      <c r="A3" s="2"/>
    </row>
    <row r="4" spans="1:15" x14ac:dyDescent="0.2">
      <c r="A4" s="44" t="s">
        <v>149</v>
      </c>
      <c r="B4" s="45"/>
      <c r="C4" s="48" t="str">
        <f>Permbl!C3</f>
        <v>"AAAAAA" shpk</v>
      </c>
      <c r="D4" s="48"/>
      <c r="F4" s="1" t="s">
        <v>24</v>
      </c>
      <c r="H4" s="48" t="str">
        <f>Permbl!H3</f>
        <v>4/m BBBB</v>
      </c>
      <c r="I4" s="48"/>
    </row>
    <row r="6" spans="1:15" x14ac:dyDescent="0.2">
      <c r="A6" s="52" t="s">
        <v>14</v>
      </c>
      <c r="B6" s="54" t="s">
        <v>15</v>
      </c>
      <c r="C6" s="56" t="s">
        <v>129</v>
      </c>
      <c r="D6" s="56"/>
      <c r="E6" s="56"/>
      <c r="F6" s="50" t="s">
        <v>17</v>
      </c>
      <c r="G6" s="50"/>
      <c r="H6" s="50"/>
      <c r="I6" s="50"/>
      <c r="J6" s="50"/>
      <c r="K6" s="50"/>
      <c r="L6" s="51"/>
      <c r="M6" s="49" t="s">
        <v>94</v>
      </c>
      <c r="N6" s="50"/>
      <c r="O6" s="51"/>
    </row>
    <row r="7" spans="1:15" ht="99" customHeight="1" x14ac:dyDescent="0.2">
      <c r="A7" s="53"/>
      <c r="B7" s="55"/>
      <c r="C7" s="13" t="s">
        <v>35</v>
      </c>
      <c r="D7" s="13" t="s">
        <v>36</v>
      </c>
      <c r="E7" s="13" t="s">
        <v>19</v>
      </c>
      <c r="F7" s="13" t="s">
        <v>61</v>
      </c>
      <c r="G7" s="13" t="s">
        <v>52</v>
      </c>
      <c r="H7" s="13" t="s">
        <v>62</v>
      </c>
      <c r="I7" s="13" t="s">
        <v>63</v>
      </c>
      <c r="J7" s="13" t="s">
        <v>64</v>
      </c>
      <c r="K7" s="13" t="s">
        <v>65</v>
      </c>
      <c r="L7" s="13" t="s">
        <v>16</v>
      </c>
      <c r="M7" s="14" t="s">
        <v>95</v>
      </c>
      <c r="N7" s="14" t="s">
        <v>92</v>
      </c>
      <c r="O7" s="14" t="s">
        <v>93</v>
      </c>
    </row>
    <row r="8" spans="1:15" ht="12.75" customHeight="1" x14ac:dyDescent="0.2">
      <c r="A8" s="15"/>
      <c r="B8" s="13"/>
      <c r="C8" s="13"/>
      <c r="D8" s="13"/>
      <c r="E8" s="13"/>
      <c r="F8" s="13" t="s">
        <v>106</v>
      </c>
      <c r="G8" s="13" t="s">
        <v>105</v>
      </c>
      <c r="H8" s="13"/>
      <c r="I8" s="13"/>
      <c r="J8" s="13" t="s">
        <v>108</v>
      </c>
      <c r="K8" s="13" t="s">
        <v>106</v>
      </c>
      <c r="L8" s="13"/>
      <c r="M8" s="7" t="s">
        <v>101</v>
      </c>
      <c r="N8" s="7" t="s">
        <v>101</v>
      </c>
      <c r="O8" s="7" t="s">
        <v>101</v>
      </c>
    </row>
    <row r="9" spans="1:15" x14ac:dyDescent="0.2">
      <c r="A9" s="9"/>
      <c r="B9" s="25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x14ac:dyDescent="0.2">
      <c r="A10" s="9"/>
      <c r="B10" s="25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x14ac:dyDescent="0.2">
      <c r="A11" s="9"/>
      <c r="B11" s="25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x14ac:dyDescent="0.2">
      <c r="A12" s="9"/>
      <c r="B12" s="25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x14ac:dyDescent="0.2">
      <c r="A13" s="9"/>
      <c r="B13" s="25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x14ac:dyDescent="0.2">
      <c r="A14" s="9"/>
      <c r="B14" s="25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x14ac:dyDescent="0.2">
      <c r="A15" s="9"/>
      <c r="B15" s="25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x14ac:dyDescent="0.2">
      <c r="A16" s="9"/>
      <c r="B16" s="25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x14ac:dyDescent="0.2">
      <c r="A17" s="9"/>
      <c r="B17" s="25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x14ac:dyDescent="0.2">
      <c r="A18" s="9"/>
      <c r="B18" s="25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x14ac:dyDescent="0.2">
      <c r="A19" s="9"/>
      <c r="B19" s="25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x14ac:dyDescent="0.2">
      <c r="A20" s="9"/>
      <c r="B20" s="25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x14ac:dyDescent="0.2">
      <c r="A21" s="9"/>
      <c r="B21" s="25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x14ac:dyDescent="0.2">
      <c r="A22" s="9"/>
      <c r="B22" s="25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x14ac:dyDescent="0.2">
      <c r="A23" s="9"/>
      <c r="B23" s="25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5" spans="1:15" x14ac:dyDescent="0.2">
      <c r="B25" s="3" t="s">
        <v>25</v>
      </c>
      <c r="C25" s="17">
        <f>COUNT(A9:A23)</f>
        <v>0</v>
      </c>
      <c r="M25" s="17">
        <f>SUM(M9:M23)</f>
        <v>0</v>
      </c>
      <c r="N25" s="17">
        <f t="shared" ref="N25:O25" si="0">SUM(N9:N23)</f>
        <v>0</v>
      </c>
      <c r="O25" s="17">
        <f t="shared" si="0"/>
        <v>0</v>
      </c>
    </row>
    <row r="27" spans="1:15" x14ac:dyDescent="0.2">
      <c r="C27" s="22" t="s">
        <v>22</v>
      </c>
      <c r="D27" s="22"/>
      <c r="H27" s="22" t="s">
        <v>23</v>
      </c>
      <c r="I27" s="22"/>
    </row>
    <row r="29" spans="1:15" x14ac:dyDescent="0.2">
      <c r="C29" s="23" t="str">
        <f>Permbl!C32</f>
        <v>(xxxxxx)</v>
      </c>
      <c r="H29" s="23" t="str">
        <f>Permbl!H32</f>
        <v>(yyyyyy)</v>
      </c>
    </row>
    <row r="32" spans="1:15" x14ac:dyDescent="0.2">
      <c r="B32" s="39" t="s">
        <v>155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</row>
    <row r="33" spans="2:3" x14ac:dyDescent="0.2">
      <c r="B33" s="1" t="s">
        <v>152</v>
      </c>
      <c r="C33" s="10"/>
    </row>
    <row r="34" spans="2:3" x14ac:dyDescent="0.2">
      <c r="B34" s="1" t="s">
        <v>154</v>
      </c>
      <c r="C34" s="12"/>
    </row>
  </sheetData>
  <mergeCells count="11">
    <mergeCell ref="A1:O1"/>
    <mergeCell ref="A2:O2"/>
    <mergeCell ref="A6:A7"/>
    <mergeCell ref="B6:B7"/>
    <mergeCell ref="C6:E6"/>
    <mergeCell ref="F6:L6"/>
    <mergeCell ref="B32:O32"/>
    <mergeCell ref="C4:D4"/>
    <mergeCell ref="H4:I4"/>
    <mergeCell ref="M6:O6"/>
    <mergeCell ref="A4:B4"/>
  </mergeCells>
  <printOptions horizontalCentered="1"/>
  <pageMargins left="0.5" right="0.5" top="0.5" bottom="0.5" header="0.3" footer="0.3"/>
  <pageSetup paperSize="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34"/>
  <sheetViews>
    <sheetView workbookViewId="0">
      <selection activeCell="A9" sqref="A9"/>
    </sheetView>
  </sheetViews>
  <sheetFormatPr defaultRowHeight="12.75" x14ac:dyDescent="0.2"/>
  <cols>
    <col min="1" max="1" width="3.5703125" style="1" customWidth="1"/>
    <col min="2" max="2" width="23.28515625" style="1" customWidth="1"/>
    <col min="3" max="12" width="11.7109375" style="1" customWidth="1"/>
    <col min="13" max="15" width="4.85546875" style="1" customWidth="1"/>
    <col min="16" max="16384" width="9.140625" style="1"/>
  </cols>
  <sheetData>
    <row r="1" spans="1:15" x14ac:dyDescent="0.2">
      <c r="A1" s="46" t="s">
        <v>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5" x14ac:dyDescent="0.2">
      <c r="A2" s="47" t="s">
        <v>12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x14ac:dyDescent="0.2">
      <c r="A3" s="2"/>
    </row>
    <row r="4" spans="1:15" x14ac:dyDescent="0.2">
      <c r="A4" s="44" t="s">
        <v>149</v>
      </c>
      <c r="B4" s="45"/>
      <c r="C4" s="48" t="str">
        <f>Permbl!C3</f>
        <v>"AAAAAA" shpk</v>
      </c>
      <c r="D4" s="48"/>
      <c r="F4" s="1" t="s">
        <v>24</v>
      </c>
      <c r="H4" s="48" t="str">
        <f>Permbl!H3</f>
        <v>4/m BBBB</v>
      </c>
      <c r="I4" s="48"/>
    </row>
    <row r="6" spans="1:15" x14ac:dyDescent="0.2">
      <c r="A6" s="52" t="s">
        <v>14</v>
      </c>
      <c r="B6" s="54" t="s">
        <v>15</v>
      </c>
      <c r="C6" s="56" t="s">
        <v>129</v>
      </c>
      <c r="D6" s="56"/>
      <c r="E6" s="56"/>
      <c r="F6" s="50" t="s">
        <v>17</v>
      </c>
      <c r="G6" s="50"/>
      <c r="H6" s="50"/>
      <c r="I6" s="50"/>
      <c r="J6" s="50"/>
      <c r="K6" s="50"/>
      <c r="L6" s="51"/>
      <c r="M6" s="49" t="s">
        <v>94</v>
      </c>
      <c r="N6" s="50"/>
      <c r="O6" s="51"/>
    </row>
    <row r="7" spans="1:15" ht="99" customHeight="1" x14ac:dyDescent="0.2">
      <c r="A7" s="53"/>
      <c r="B7" s="55"/>
      <c r="C7" s="13" t="s">
        <v>39</v>
      </c>
      <c r="D7" s="13" t="s">
        <v>40</v>
      </c>
      <c r="E7" s="13" t="s">
        <v>19</v>
      </c>
      <c r="F7" s="13" t="s">
        <v>68</v>
      </c>
      <c r="G7" s="13" t="s">
        <v>52</v>
      </c>
      <c r="H7" s="13" t="s">
        <v>59</v>
      </c>
      <c r="I7" s="13" t="s">
        <v>67</v>
      </c>
      <c r="J7" s="13" t="s">
        <v>66</v>
      </c>
      <c r="K7" s="13" t="s">
        <v>69</v>
      </c>
      <c r="L7" s="13" t="s">
        <v>70</v>
      </c>
      <c r="M7" s="14" t="s">
        <v>95</v>
      </c>
      <c r="N7" s="14" t="s">
        <v>92</v>
      </c>
      <c r="O7" s="14" t="s">
        <v>93</v>
      </c>
    </row>
    <row r="8" spans="1:15" ht="12.75" customHeight="1" x14ac:dyDescent="0.2">
      <c r="A8" s="15"/>
      <c r="B8" s="13"/>
      <c r="C8" s="13"/>
      <c r="D8" s="13"/>
      <c r="E8" s="13"/>
      <c r="F8" s="13"/>
      <c r="G8" s="13" t="s">
        <v>105</v>
      </c>
      <c r="H8" s="13"/>
      <c r="I8" s="13"/>
      <c r="J8" s="13" t="s">
        <v>107</v>
      </c>
      <c r="K8" s="13" t="s">
        <v>103</v>
      </c>
      <c r="L8" s="13" t="s">
        <v>105</v>
      </c>
      <c r="M8" s="7" t="s">
        <v>101</v>
      </c>
      <c r="N8" s="7" t="s">
        <v>101</v>
      </c>
      <c r="O8" s="7" t="s">
        <v>101</v>
      </c>
    </row>
    <row r="9" spans="1:15" x14ac:dyDescent="0.2">
      <c r="A9" s="9"/>
      <c r="B9" s="26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x14ac:dyDescent="0.2">
      <c r="A10" s="9"/>
      <c r="B10" s="26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x14ac:dyDescent="0.2">
      <c r="A11" s="9"/>
      <c r="B11" s="26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x14ac:dyDescent="0.2">
      <c r="A12" s="9"/>
      <c r="B12" s="26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x14ac:dyDescent="0.2">
      <c r="A13" s="9"/>
      <c r="B13" s="26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x14ac:dyDescent="0.2">
      <c r="A14" s="9"/>
      <c r="B14" s="26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x14ac:dyDescent="0.2">
      <c r="A15" s="9"/>
      <c r="B15" s="26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x14ac:dyDescent="0.2">
      <c r="A16" s="9"/>
      <c r="B16" s="2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x14ac:dyDescent="0.2">
      <c r="A17" s="9"/>
      <c r="B17" s="2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x14ac:dyDescent="0.2">
      <c r="A18" s="9"/>
      <c r="B18" s="2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x14ac:dyDescent="0.2">
      <c r="A19" s="9"/>
      <c r="B19" s="2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x14ac:dyDescent="0.2">
      <c r="A20" s="9"/>
      <c r="B20" s="2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x14ac:dyDescent="0.2">
      <c r="A21" s="9"/>
      <c r="B21" s="2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x14ac:dyDescent="0.2">
      <c r="A22" s="9"/>
      <c r="B22" s="26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x14ac:dyDescent="0.2">
      <c r="A23" s="9"/>
      <c r="B23" s="26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5" spans="1:15" x14ac:dyDescent="0.2">
      <c r="B25" s="3" t="s">
        <v>25</v>
      </c>
      <c r="C25" s="17">
        <f>COUNT(A9:A23)</f>
        <v>0</v>
      </c>
      <c r="M25" s="17">
        <f>SUM(M9:M23)</f>
        <v>0</v>
      </c>
      <c r="N25" s="17">
        <f t="shared" ref="N25:O25" si="0">COUNT(N9:N23)</f>
        <v>0</v>
      </c>
      <c r="O25" s="17">
        <f t="shared" si="0"/>
        <v>0</v>
      </c>
    </row>
    <row r="27" spans="1:15" x14ac:dyDescent="0.2">
      <c r="C27" s="22" t="s">
        <v>22</v>
      </c>
      <c r="D27" s="22"/>
      <c r="H27" s="22" t="s">
        <v>23</v>
      </c>
      <c r="I27" s="22"/>
    </row>
    <row r="29" spans="1:15" x14ac:dyDescent="0.2">
      <c r="C29" s="23" t="str">
        <f>Permbl!C32</f>
        <v>(xxxxxx)</v>
      </c>
      <c r="H29" s="23" t="str">
        <f>Permbl!H32</f>
        <v>(yyyyyy)</v>
      </c>
    </row>
    <row r="31" spans="1:15" x14ac:dyDescent="0.2">
      <c r="B31" s="39" t="s">
        <v>155</v>
      </c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</row>
    <row r="32" spans="1:15" x14ac:dyDescent="0.2">
      <c r="B32" s="1" t="s">
        <v>153</v>
      </c>
    </row>
    <row r="33" spans="2:3" x14ac:dyDescent="0.2">
      <c r="B33" s="1" t="s">
        <v>152</v>
      </c>
      <c r="C33" s="10"/>
    </row>
    <row r="34" spans="2:3" x14ac:dyDescent="0.2">
      <c r="B34" s="1" t="s">
        <v>154</v>
      </c>
      <c r="C34" s="12"/>
    </row>
  </sheetData>
  <mergeCells count="11">
    <mergeCell ref="B31:O31"/>
    <mergeCell ref="C4:D4"/>
    <mergeCell ref="H4:I4"/>
    <mergeCell ref="M6:O6"/>
    <mergeCell ref="A1:O1"/>
    <mergeCell ref="A2:O2"/>
    <mergeCell ref="A4:B4"/>
    <mergeCell ref="A6:A7"/>
    <mergeCell ref="B6:B7"/>
    <mergeCell ref="C6:E6"/>
    <mergeCell ref="F6:L6"/>
  </mergeCells>
  <printOptions horizontalCentered="1"/>
  <pageMargins left="0.5" right="0.5" top="0.5" bottom="0.5" header="0.3" footer="0.3"/>
  <pageSetup paperSize="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33"/>
  <sheetViews>
    <sheetView zoomScaleNormal="100" workbookViewId="0">
      <selection activeCell="C4" sqref="C4:D4"/>
    </sheetView>
  </sheetViews>
  <sheetFormatPr defaultRowHeight="12.75" x14ac:dyDescent="0.2"/>
  <cols>
    <col min="1" max="1" width="3.5703125" style="1" customWidth="1"/>
    <col min="2" max="2" width="24.7109375" style="1" customWidth="1"/>
    <col min="3" max="12" width="11.7109375" style="1" customWidth="1"/>
    <col min="13" max="15" width="4.85546875" style="1" customWidth="1"/>
    <col min="16" max="16384" width="9.140625" style="1"/>
  </cols>
  <sheetData>
    <row r="1" spans="1:15" x14ac:dyDescent="0.2">
      <c r="A1" s="46" t="s">
        <v>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5" x14ac:dyDescent="0.2">
      <c r="A2" s="47" t="s">
        <v>13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x14ac:dyDescent="0.2">
      <c r="A3" s="2"/>
    </row>
    <row r="4" spans="1:15" x14ac:dyDescent="0.2">
      <c r="A4" s="44" t="s">
        <v>149</v>
      </c>
      <c r="B4" s="45"/>
      <c r="C4" s="48" t="str">
        <f>Permbl!C3</f>
        <v>"AAAAAA" shpk</v>
      </c>
      <c r="D4" s="48"/>
      <c r="F4" s="1" t="s">
        <v>24</v>
      </c>
      <c r="H4" s="48" t="str">
        <f>Permbl!H3</f>
        <v>4/m BBBB</v>
      </c>
      <c r="I4" s="48"/>
    </row>
    <row r="6" spans="1:15" x14ac:dyDescent="0.2">
      <c r="A6" s="52" t="s">
        <v>14</v>
      </c>
      <c r="B6" s="54" t="s">
        <v>15</v>
      </c>
      <c r="C6" s="56" t="s">
        <v>129</v>
      </c>
      <c r="D6" s="56"/>
      <c r="E6" s="56"/>
      <c r="F6" s="50" t="s">
        <v>17</v>
      </c>
      <c r="G6" s="50"/>
      <c r="H6" s="50"/>
      <c r="I6" s="50"/>
      <c r="J6" s="50"/>
      <c r="K6" s="50"/>
      <c r="L6" s="51"/>
      <c r="M6" s="49" t="s">
        <v>94</v>
      </c>
      <c r="N6" s="50"/>
      <c r="O6" s="51"/>
    </row>
    <row r="7" spans="1:15" ht="99" customHeight="1" x14ac:dyDescent="0.2">
      <c r="A7" s="53"/>
      <c r="B7" s="55"/>
      <c r="C7" s="13" t="s">
        <v>41</v>
      </c>
      <c r="D7" s="13" t="s">
        <v>42</v>
      </c>
      <c r="E7" s="13" t="s">
        <v>19</v>
      </c>
      <c r="F7" s="13" t="s">
        <v>43</v>
      </c>
      <c r="G7" s="13" t="s">
        <v>44</v>
      </c>
      <c r="H7" s="13" t="s">
        <v>46</v>
      </c>
      <c r="I7" s="13" t="s">
        <v>120</v>
      </c>
      <c r="J7" s="13" t="s">
        <v>45</v>
      </c>
      <c r="K7" s="13" t="s">
        <v>75</v>
      </c>
      <c r="L7" s="13" t="s">
        <v>74</v>
      </c>
      <c r="M7" s="14" t="s">
        <v>95</v>
      </c>
      <c r="N7" s="14" t="s">
        <v>92</v>
      </c>
      <c r="O7" s="14" t="s">
        <v>93</v>
      </c>
    </row>
    <row r="8" spans="1:15" ht="12.75" customHeight="1" x14ac:dyDescent="0.2">
      <c r="A8" s="15"/>
      <c r="B8" s="13"/>
      <c r="C8" s="13"/>
      <c r="D8" s="13"/>
      <c r="E8" s="13"/>
      <c r="F8" s="13"/>
      <c r="G8" s="13" t="s">
        <v>105</v>
      </c>
      <c r="H8" s="13"/>
      <c r="I8" s="13"/>
      <c r="J8" s="13"/>
      <c r="K8" s="13" t="s">
        <v>106</v>
      </c>
      <c r="L8" s="13"/>
      <c r="M8" s="7" t="s">
        <v>101</v>
      </c>
      <c r="N8" s="7" t="s">
        <v>101</v>
      </c>
      <c r="O8" s="7" t="s">
        <v>101</v>
      </c>
    </row>
    <row r="9" spans="1:15" x14ac:dyDescent="0.2">
      <c r="A9" s="9">
        <v>1</v>
      </c>
      <c r="B9" s="25"/>
      <c r="C9" s="10"/>
      <c r="D9" s="10"/>
      <c r="E9" s="10"/>
      <c r="F9" s="10"/>
      <c r="G9" s="10"/>
      <c r="H9" s="10"/>
      <c r="I9" s="10"/>
      <c r="J9" s="10"/>
      <c r="K9" s="10"/>
      <c r="L9" s="10"/>
      <c r="M9" s="18">
        <v>1</v>
      </c>
      <c r="N9" s="18"/>
      <c r="O9" s="18"/>
    </row>
    <row r="10" spans="1:15" x14ac:dyDescent="0.2">
      <c r="A10" s="9">
        <v>2</v>
      </c>
      <c r="B10" s="25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8">
        <v>1</v>
      </c>
      <c r="N10" s="18"/>
      <c r="O10" s="18"/>
    </row>
    <row r="11" spans="1:15" x14ac:dyDescent="0.2">
      <c r="A11" s="9">
        <v>3</v>
      </c>
      <c r="B11" s="25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8">
        <v>1</v>
      </c>
      <c r="N11" s="18"/>
      <c r="O11" s="18"/>
    </row>
    <row r="12" spans="1:15" x14ac:dyDescent="0.2">
      <c r="A12" s="9"/>
      <c r="B12" s="25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8"/>
      <c r="N12" s="18"/>
      <c r="O12" s="18"/>
    </row>
    <row r="13" spans="1:15" x14ac:dyDescent="0.2">
      <c r="A13" s="9"/>
      <c r="B13" s="25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8"/>
      <c r="N13" s="18"/>
      <c r="O13" s="18"/>
    </row>
    <row r="14" spans="1:15" x14ac:dyDescent="0.2">
      <c r="A14" s="9"/>
      <c r="B14" s="25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8"/>
      <c r="N14" s="18"/>
      <c r="O14" s="18"/>
    </row>
    <row r="15" spans="1:15" x14ac:dyDescent="0.2">
      <c r="A15" s="9"/>
      <c r="B15" s="25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8"/>
      <c r="N15" s="18"/>
      <c r="O15" s="18"/>
    </row>
    <row r="16" spans="1:15" x14ac:dyDescent="0.2">
      <c r="A16" s="9"/>
      <c r="B16" s="25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8"/>
      <c r="N16" s="18"/>
      <c r="O16" s="18"/>
    </row>
    <row r="17" spans="1:15" x14ac:dyDescent="0.2">
      <c r="A17" s="9"/>
      <c r="B17" s="25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8"/>
      <c r="N17" s="18"/>
      <c r="O17" s="18"/>
    </row>
    <row r="18" spans="1:15" x14ac:dyDescent="0.2">
      <c r="A18" s="9"/>
      <c r="B18" s="25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8"/>
      <c r="N18" s="18"/>
      <c r="O18" s="18"/>
    </row>
    <row r="19" spans="1:15" x14ac:dyDescent="0.2">
      <c r="A19" s="9"/>
      <c r="B19" s="25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8"/>
      <c r="N19" s="18"/>
      <c r="O19" s="18"/>
    </row>
    <row r="20" spans="1:15" x14ac:dyDescent="0.2">
      <c r="A20" s="9"/>
      <c r="B20" s="25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8"/>
      <c r="N20" s="18"/>
      <c r="O20" s="18"/>
    </row>
    <row r="21" spans="1:15" x14ac:dyDescent="0.2">
      <c r="A21" s="9"/>
      <c r="B21" s="25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8"/>
      <c r="N21" s="18"/>
      <c r="O21" s="18"/>
    </row>
    <row r="22" spans="1:15" x14ac:dyDescent="0.2">
      <c r="A22" s="9"/>
      <c r="B22" s="25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8"/>
      <c r="N22" s="18"/>
      <c r="O22" s="18"/>
    </row>
    <row r="23" spans="1:15" x14ac:dyDescent="0.2">
      <c r="A23" s="9"/>
      <c r="B23" s="25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8"/>
      <c r="N23" s="18"/>
      <c r="O23" s="18"/>
    </row>
    <row r="25" spans="1:15" x14ac:dyDescent="0.2">
      <c r="B25" s="3" t="s">
        <v>25</v>
      </c>
      <c r="C25" s="17">
        <f>COUNT(A9:A23)</f>
        <v>3</v>
      </c>
      <c r="M25" s="17">
        <f>SUM(M9:M23)</f>
        <v>3</v>
      </c>
      <c r="N25" s="17">
        <f t="shared" ref="N25:O25" si="0">SUM(N9:N23)</f>
        <v>0</v>
      </c>
      <c r="O25" s="17">
        <f t="shared" si="0"/>
        <v>0</v>
      </c>
    </row>
    <row r="27" spans="1:15" x14ac:dyDescent="0.2">
      <c r="C27" s="22" t="s">
        <v>22</v>
      </c>
      <c r="D27" s="22"/>
      <c r="H27" s="22" t="s">
        <v>23</v>
      </c>
      <c r="I27" s="22"/>
    </row>
    <row r="29" spans="1:15" x14ac:dyDescent="0.2">
      <c r="C29" s="23" t="str">
        <f>Permbl!C32</f>
        <v>(xxxxxx)</v>
      </c>
      <c r="H29" s="23" t="str">
        <f>Permbl!H32</f>
        <v>(yyyyyy)</v>
      </c>
    </row>
    <row r="31" spans="1:15" x14ac:dyDescent="0.2">
      <c r="B31" s="39" t="s">
        <v>155</v>
      </c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</row>
    <row r="32" spans="1:15" x14ac:dyDescent="0.2">
      <c r="B32" s="1" t="s">
        <v>152</v>
      </c>
      <c r="C32" s="10"/>
    </row>
    <row r="33" spans="2:3" x14ac:dyDescent="0.2">
      <c r="B33" s="1" t="s">
        <v>154</v>
      </c>
      <c r="C33" s="12"/>
    </row>
  </sheetData>
  <mergeCells count="11">
    <mergeCell ref="A1:O1"/>
    <mergeCell ref="A2:O2"/>
    <mergeCell ref="A6:A7"/>
    <mergeCell ref="B6:B7"/>
    <mergeCell ref="C6:E6"/>
    <mergeCell ref="F6:L6"/>
    <mergeCell ref="B31:O31"/>
    <mergeCell ref="C4:D4"/>
    <mergeCell ref="H4:I4"/>
    <mergeCell ref="M6:O6"/>
    <mergeCell ref="A4:B4"/>
  </mergeCells>
  <printOptions horizontalCentered="1"/>
  <pageMargins left="0.5" right="0.5" top="0.5" bottom="0.5" header="0.3" footer="0.3"/>
  <pageSetup paperSize="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34"/>
  <sheetViews>
    <sheetView workbookViewId="0">
      <selection activeCell="Q13" sqref="Q13"/>
    </sheetView>
  </sheetViews>
  <sheetFormatPr defaultRowHeight="12.75" x14ac:dyDescent="0.2"/>
  <cols>
    <col min="1" max="1" width="3.5703125" style="1" customWidth="1"/>
    <col min="2" max="3" width="24.7109375" style="1" customWidth="1"/>
    <col min="4" max="12" width="11.7109375" style="1" customWidth="1"/>
    <col min="13" max="15" width="4.85546875" style="1" customWidth="1"/>
    <col min="16" max="16384" width="9.140625" style="1"/>
  </cols>
  <sheetData>
    <row r="1" spans="1:15" x14ac:dyDescent="0.2">
      <c r="A1" s="46" t="s">
        <v>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5" x14ac:dyDescent="0.2">
      <c r="A2" s="47" t="s">
        <v>144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x14ac:dyDescent="0.2">
      <c r="A3" s="2"/>
    </row>
    <row r="4" spans="1:15" x14ac:dyDescent="0.2">
      <c r="A4" s="44" t="s">
        <v>149</v>
      </c>
      <c r="B4" s="45"/>
      <c r="C4" s="17" t="str">
        <f>Permbl!C3</f>
        <v>"AAAAAA" shpk</v>
      </c>
      <c r="D4" s="28"/>
      <c r="F4" s="1" t="s">
        <v>24</v>
      </c>
      <c r="H4" s="48" t="str">
        <f>Permbl!H3</f>
        <v>4/m BBBB</v>
      </c>
      <c r="I4" s="48"/>
    </row>
    <row r="6" spans="1:15" x14ac:dyDescent="0.2">
      <c r="A6" s="52" t="s">
        <v>14</v>
      </c>
      <c r="B6" s="54" t="s">
        <v>15</v>
      </c>
      <c r="C6" s="55" t="s">
        <v>159</v>
      </c>
      <c r="D6" s="56"/>
      <c r="E6" s="56"/>
      <c r="F6" s="50" t="s">
        <v>17</v>
      </c>
      <c r="G6" s="50"/>
      <c r="H6" s="50"/>
      <c r="I6" s="50"/>
      <c r="J6" s="50"/>
      <c r="K6" s="50"/>
      <c r="L6" s="51"/>
      <c r="M6" s="56" t="s">
        <v>133</v>
      </c>
      <c r="N6" s="56"/>
      <c r="O6" s="56"/>
    </row>
    <row r="7" spans="1:15" ht="99" customHeight="1" x14ac:dyDescent="0.2">
      <c r="A7" s="53"/>
      <c r="B7" s="55"/>
      <c r="C7" s="65"/>
      <c r="D7" s="13" t="s">
        <v>160</v>
      </c>
      <c r="E7" s="13" t="s">
        <v>19</v>
      </c>
      <c r="F7" s="13" t="s">
        <v>131</v>
      </c>
      <c r="G7" s="13" t="s">
        <v>130</v>
      </c>
      <c r="H7" s="13" t="s">
        <v>132</v>
      </c>
      <c r="I7" s="13" t="s">
        <v>120</v>
      </c>
      <c r="J7" s="13" t="s">
        <v>157</v>
      </c>
      <c r="K7" s="13" t="s">
        <v>75</v>
      </c>
      <c r="L7" s="13" t="s">
        <v>74</v>
      </c>
      <c r="M7" s="14" t="s">
        <v>145</v>
      </c>
      <c r="N7" s="14" t="s">
        <v>146</v>
      </c>
      <c r="O7" s="14" t="s">
        <v>135</v>
      </c>
    </row>
    <row r="8" spans="1:15" ht="12.75" customHeight="1" x14ac:dyDescent="0.2">
      <c r="A8" s="15"/>
      <c r="B8" s="13"/>
      <c r="C8" s="13"/>
      <c r="D8" s="13"/>
      <c r="E8" s="13"/>
      <c r="F8" s="13"/>
      <c r="G8" s="13"/>
      <c r="H8" s="13"/>
      <c r="I8" s="13"/>
      <c r="J8" s="13"/>
      <c r="K8" s="13" t="s">
        <v>106</v>
      </c>
      <c r="L8" s="13"/>
      <c r="M8" s="7" t="s">
        <v>134</v>
      </c>
      <c r="N8" s="7" t="s">
        <v>134</v>
      </c>
      <c r="O8" s="7" t="s">
        <v>134</v>
      </c>
    </row>
    <row r="9" spans="1:15" x14ac:dyDescent="0.2">
      <c r="A9" s="9">
        <v>1</v>
      </c>
      <c r="B9" s="25"/>
      <c r="C9" s="25"/>
      <c r="D9" s="10"/>
      <c r="E9" s="10"/>
      <c r="F9" s="10"/>
      <c r="G9" s="10"/>
      <c r="H9" s="10"/>
      <c r="I9" s="10"/>
      <c r="J9" s="10"/>
      <c r="K9" s="10"/>
      <c r="L9" s="10"/>
      <c r="M9" s="18"/>
      <c r="N9" s="18"/>
      <c r="O9" s="18">
        <v>1</v>
      </c>
    </row>
    <row r="10" spans="1:15" x14ac:dyDescent="0.2">
      <c r="A10" s="9">
        <v>2</v>
      </c>
      <c r="B10" s="25"/>
      <c r="C10" s="25"/>
      <c r="D10" s="10"/>
      <c r="E10" s="10"/>
      <c r="F10" s="10"/>
      <c r="G10" s="10"/>
      <c r="H10" s="10"/>
      <c r="I10" s="10"/>
      <c r="J10" s="10"/>
      <c r="K10" s="10"/>
      <c r="L10" s="10"/>
      <c r="M10" s="18"/>
      <c r="N10" s="18"/>
      <c r="O10" s="18">
        <v>1</v>
      </c>
    </row>
    <row r="11" spans="1:15" x14ac:dyDescent="0.2">
      <c r="A11" s="9"/>
      <c r="B11" s="25"/>
      <c r="C11" s="25"/>
      <c r="D11" s="10"/>
      <c r="E11" s="10"/>
      <c r="F11" s="10"/>
      <c r="G11" s="10"/>
      <c r="H11" s="10"/>
      <c r="I11" s="10"/>
      <c r="J11" s="10"/>
      <c r="K11" s="10"/>
      <c r="L11" s="10"/>
      <c r="M11" s="18"/>
      <c r="N11" s="18"/>
      <c r="O11" s="18"/>
    </row>
    <row r="12" spans="1:15" x14ac:dyDescent="0.2">
      <c r="A12" s="9"/>
      <c r="B12" s="25"/>
      <c r="C12" s="25"/>
      <c r="D12" s="10"/>
      <c r="E12" s="10"/>
      <c r="F12" s="10"/>
      <c r="G12" s="10"/>
      <c r="H12" s="10"/>
      <c r="I12" s="10"/>
      <c r="J12" s="10"/>
      <c r="K12" s="10"/>
      <c r="L12" s="10"/>
      <c r="M12" s="18"/>
      <c r="N12" s="18"/>
      <c r="O12" s="18"/>
    </row>
    <row r="13" spans="1:15" x14ac:dyDescent="0.2">
      <c r="A13" s="9"/>
      <c r="B13" s="25"/>
      <c r="C13" s="25"/>
      <c r="D13" s="10"/>
      <c r="E13" s="10"/>
      <c r="F13" s="10"/>
      <c r="G13" s="10"/>
      <c r="H13" s="10"/>
      <c r="I13" s="10"/>
      <c r="J13" s="10"/>
      <c r="K13" s="10"/>
      <c r="L13" s="10"/>
      <c r="M13" s="18"/>
      <c r="N13" s="18"/>
      <c r="O13" s="18"/>
    </row>
    <row r="14" spans="1:15" x14ac:dyDescent="0.2">
      <c r="A14" s="9"/>
      <c r="B14" s="25"/>
      <c r="C14" s="25"/>
      <c r="D14" s="10"/>
      <c r="E14" s="10"/>
      <c r="F14" s="10"/>
      <c r="G14" s="10"/>
      <c r="H14" s="10"/>
      <c r="I14" s="10"/>
      <c r="J14" s="10"/>
      <c r="K14" s="10"/>
      <c r="L14" s="10"/>
      <c r="M14" s="18"/>
      <c r="N14" s="18"/>
      <c r="O14" s="18"/>
    </row>
    <row r="15" spans="1:15" x14ac:dyDescent="0.2">
      <c r="A15" s="9"/>
      <c r="B15" s="25"/>
      <c r="C15" s="25"/>
      <c r="D15" s="10"/>
      <c r="E15" s="10"/>
      <c r="F15" s="10"/>
      <c r="G15" s="10"/>
      <c r="H15" s="10"/>
      <c r="I15" s="10"/>
      <c r="J15" s="10"/>
      <c r="K15" s="10"/>
      <c r="L15" s="10"/>
      <c r="M15" s="18"/>
      <c r="N15" s="18"/>
      <c r="O15" s="18"/>
    </row>
    <row r="16" spans="1:15" x14ac:dyDescent="0.2">
      <c r="A16" s="9"/>
      <c r="B16" s="25"/>
      <c r="C16" s="25"/>
      <c r="D16" s="10"/>
      <c r="E16" s="10"/>
      <c r="F16" s="10"/>
      <c r="G16" s="10"/>
      <c r="H16" s="10"/>
      <c r="I16" s="10"/>
      <c r="J16" s="10"/>
      <c r="K16" s="10"/>
      <c r="L16" s="10"/>
      <c r="M16" s="18"/>
      <c r="N16" s="18"/>
      <c r="O16" s="18"/>
    </row>
    <row r="17" spans="1:15" x14ac:dyDescent="0.2">
      <c r="A17" s="9"/>
      <c r="B17" s="25"/>
      <c r="C17" s="25"/>
      <c r="D17" s="10"/>
      <c r="E17" s="10"/>
      <c r="F17" s="10"/>
      <c r="G17" s="10"/>
      <c r="H17" s="10"/>
      <c r="I17" s="10"/>
      <c r="J17" s="10"/>
      <c r="K17" s="10"/>
      <c r="L17" s="10"/>
      <c r="M17" s="18"/>
      <c r="N17" s="18"/>
      <c r="O17" s="18"/>
    </row>
    <row r="18" spans="1:15" x14ac:dyDescent="0.2">
      <c r="A18" s="9"/>
      <c r="B18" s="25"/>
      <c r="C18" s="25"/>
      <c r="D18" s="10"/>
      <c r="E18" s="10"/>
      <c r="F18" s="10"/>
      <c r="G18" s="10"/>
      <c r="H18" s="10"/>
      <c r="I18" s="10"/>
      <c r="J18" s="10"/>
      <c r="K18" s="10"/>
      <c r="L18" s="10"/>
      <c r="M18" s="18"/>
      <c r="N18" s="18"/>
      <c r="O18" s="18"/>
    </row>
    <row r="19" spans="1:15" x14ac:dyDescent="0.2">
      <c r="A19" s="9"/>
      <c r="B19" s="25"/>
      <c r="C19" s="25"/>
      <c r="D19" s="10"/>
      <c r="E19" s="10"/>
      <c r="F19" s="10"/>
      <c r="G19" s="10"/>
      <c r="H19" s="10"/>
      <c r="I19" s="10"/>
      <c r="J19" s="10"/>
      <c r="K19" s="10"/>
      <c r="L19" s="10"/>
      <c r="M19" s="18"/>
      <c r="N19" s="18"/>
      <c r="O19" s="18"/>
    </row>
    <row r="20" spans="1:15" x14ac:dyDescent="0.2">
      <c r="A20" s="9"/>
      <c r="B20" s="25"/>
      <c r="C20" s="25"/>
      <c r="D20" s="10"/>
      <c r="E20" s="10"/>
      <c r="F20" s="10"/>
      <c r="G20" s="10"/>
      <c r="H20" s="10"/>
      <c r="I20" s="10"/>
      <c r="J20" s="10"/>
      <c r="K20" s="10"/>
      <c r="L20" s="10"/>
      <c r="M20" s="18"/>
      <c r="N20" s="18"/>
      <c r="O20" s="18"/>
    </row>
    <row r="21" spans="1:15" x14ac:dyDescent="0.2">
      <c r="A21" s="9"/>
      <c r="B21" s="25"/>
      <c r="C21" s="25"/>
      <c r="D21" s="10"/>
      <c r="E21" s="10"/>
      <c r="F21" s="10"/>
      <c r="G21" s="10"/>
      <c r="H21" s="10"/>
      <c r="I21" s="10"/>
      <c r="J21" s="10"/>
      <c r="K21" s="10"/>
      <c r="L21" s="10"/>
      <c r="M21" s="18"/>
      <c r="N21" s="18"/>
      <c r="O21" s="18"/>
    </row>
    <row r="22" spans="1:15" x14ac:dyDescent="0.2">
      <c r="A22" s="9"/>
      <c r="B22" s="25"/>
      <c r="C22" s="25"/>
      <c r="D22" s="10"/>
      <c r="E22" s="10"/>
      <c r="F22" s="10"/>
      <c r="G22" s="10"/>
      <c r="H22" s="10"/>
      <c r="I22" s="10"/>
      <c r="J22" s="10"/>
      <c r="K22" s="10"/>
      <c r="L22" s="10"/>
      <c r="M22" s="18"/>
      <c r="N22" s="18"/>
      <c r="O22" s="18"/>
    </row>
    <row r="23" spans="1:15" x14ac:dyDescent="0.2">
      <c r="A23" s="9"/>
      <c r="B23" s="25"/>
      <c r="C23" s="25"/>
      <c r="D23" s="10"/>
      <c r="E23" s="10"/>
      <c r="F23" s="10"/>
      <c r="G23" s="10"/>
      <c r="H23" s="10"/>
      <c r="I23" s="10"/>
      <c r="J23" s="10"/>
      <c r="K23" s="10"/>
      <c r="L23" s="10"/>
      <c r="M23" s="18"/>
      <c r="N23" s="18"/>
      <c r="O23" s="18"/>
    </row>
    <row r="25" spans="1:15" x14ac:dyDescent="0.2">
      <c r="B25" s="3" t="s">
        <v>25</v>
      </c>
      <c r="C25" s="27">
        <f>COUNT(A9:A23)</f>
        <v>2</v>
      </c>
      <c r="M25" s="17">
        <f>SUM(M9:M23)</f>
        <v>0</v>
      </c>
      <c r="N25" s="17">
        <f>SUM(N9:N23)</f>
        <v>0</v>
      </c>
      <c r="O25" s="17">
        <f t="shared" ref="O25" si="0">SUM(O9:O23)</f>
        <v>2</v>
      </c>
    </row>
    <row r="27" spans="1:15" x14ac:dyDescent="0.2">
      <c r="C27" s="22" t="s">
        <v>22</v>
      </c>
      <c r="D27" s="22"/>
      <c r="H27" s="22" t="s">
        <v>23</v>
      </c>
      <c r="I27" s="22"/>
    </row>
    <row r="29" spans="1:15" x14ac:dyDescent="0.2">
      <c r="C29" s="23" t="str">
        <f>Permbl!C32</f>
        <v>(xxxxxx)</v>
      </c>
      <c r="H29" s="23" t="str">
        <f>Permbl!H32</f>
        <v>(yyyyyy)</v>
      </c>
    </row>
    <row r="32" spans="1:15" x14ac:dyDescent="0.2">
      <c r="B32" s="39" t="s">
        <v>155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</row>
    <row r="33" spans="2:2" x14ac:dyDescent="0.2">
      <c r="B33" s="1" t="s">
        <v>152</v>
      </c>
    </row>
    <row r="34" spans="2:2" x14ac:dyDescent="0.2">
      <c r="B34" s="1" t="s">
        <v>154</v>
      </c>
    </row>
  </sheetData>
  <mergeCells count="11">
    <mergeCell ref="B32:O32"/>
    <mergeCell ref="A1:O1"/>
    <mergeCell ref="A2:O2"/>
    <mergeCell ref="A6:A7"/>
    <mergeCell ref="B6:B7"/>
    <mergeCell ref="D6:E6"/>
    <mergeCell ref="F6:L6"/>
    <mergeCell ref="H4:I4"/>
    <mergeCell ref="A4:B4"/>
    <mergeCell ref="M6:O6"/>
    <mergeCell ref="C6:C7"/>
  </mergeCells>
  <printOptions horizontalCentered="1"/>
  <pageMargins left="0.5" right="0.5" top="0.5" bottom="0.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4"/>
  <sheetViews>
    <sheetView workbookViewId="0">
      <selection activeCell="D16" sqref="D16"/>
    </sheetView>
  </sheetViews>
  <sheetFormatPr defaultRowHeight="12.75" x14ac:dyDescent="0.2"/>
  <cols>
    <col min="1" max="1" width="3.5703125" style="1" customWidth="1"/>
    <col min="2" max="2" width="24.7109375" style="1" customWidth="1"/>
    <col min="3" max="12" width="11.7109375" style="1" customWidth="1"/>
    <col min="13" max="15" width="4.85546875" style="1" customWidth="1"/>
    <col min="16" max="16384" width="9.140625" style="1"/>
  </cols>
  <sheetData>
    <row r="1" spans="1:15" x14ac:dyDescent="0.2">
      <c r="A1" s="46" t="s">
        <v>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5" x14ac:dyDescent="0.2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x14ac:dyDescent="0.2">
      <c r="A3" s="2"/>
    </row>
    <row r="4" spans="1:15" x14ac:dyDescent="0.2">
      <c r="A4" s="44" t="s">
        <v>149</v>
      </c>
      <c r="B4" s="45"/>
      <c r="C4" s="48" t="str">
        <f>Permbl!C3</f>
        <v>"AAAAAA" shpk</v>
      </c>
      <c r="D4" s="48"/>
      <c r="F4" s="1" t="s">
        <v>24</v>
      </c>
      <c r="H4" s="48" t="str">
        <f>Permbl!H3</f>
        <v>4/m BBBB</v>
      </c>
      <c r="I4" s="48"/>
    </row>
    <row r="6" spans="1:15" x14ac:dyDescent="0.2">
      <c r="A6" s="52" t="s">
        <v>14</v>
      </c>
      <c r="B6" s="54" t="s">
        <v>15</v>
      </c>
      <c r="C6" s="56" t="s">
        <v>151</v>
      </c>
      <c r="D6" s="56"/>
      <c r="E6" s="56"/>
      <c r="F6" s="50" t="s">
        <v>17</v>
      </c>
      <c r="G6" s="50"/>
      <c r="H6" s="50"/>
      <c r="I6" s="50"/>
      <c r="J6" s="50"/>
      <c r="K6" s="50"/>
      <c r="L6" s="51"/>
      <c r="M6" s="49" t="s">
        <v>133</v>
      </c>
      <c r="N6" s="50"/>
      <c r="O6" s="51"/>
    </row>
    <row r="7" spans="1:15" ht="99" customHeight="1" x14ac:dyDescent="0.2">
      <c r="A7" s="53"/>
      <c r="B7" s="55"/>
      <c r="C7" s="13" t="s">
        <v>21</v>
      </c>
      <c r="D7" s="13" t="s">
        <v>18</v>
      </c>
      <c r="E7" s="13" t="s">
        <v>19</v>
      </c>
      <c r="F7" s="13" t="s">
        <v>16</v>
      </c>
      <c r="G7" s="13" t="s">
        <v>83</v>
      </c>
      <c r="H7" s="13" t="s">
        <v>20</v>
      </c>
      <c r="I7" s="13" t="s">
        <v>121</v>
      </c>
      <c r="J7" s="13" t="s">
        <v>104</v>
      </c>
      <c r="K7" s="13" t="s">
        <v>102</v>
      </c>
      <c r="L7" s="13" t="s">
        <v>84</v>
      </c>
      <c r="M7" s="14" t="s">
        <v>95</v>
      </c>
      <c r="N7" s="14" t="s">
        <v>92</v>
      </c>
      <c r="O7" s="14" t="s">
        <v>93</v>
      </c>
    </row>
    <row r="8" spans="1:15" ht="12.75" customHeight="1" x14ac:dyDescent="0.2">
      <c r="A8" s="15"/>
      <c r="B8" s="13"/>
      <c r="C8" s="13"/>
      <c r="D8" s="13"/>
      <c r="E8" s="13"/>
      <c r="F8" s="13"/>
      <c r="G8" s="13"/>
      <c r="H8" s="13"/>
      <c r="I8" s="13" t="s">
        <v>103</v>
      </c>
      <c r="J8" s="13" t="s">
        <v>105</v>
      </c>
      <c r="K8" s="13" t="s">
        <v>103</v>
      </c>
      <c r="L8" s="13"/>
      <c r="M8" s="7" t="s">
        <v>101</v>
      </c>
      <c r="N8" s="7" t="s">
        <v>101</v>
      </c>
      <c r="O8" s="7" t="s">
        <v>101</v>
      </c>
    </row>
    <row r="9" spans="1:15" x14ac:dyDescent="0.2">
      <c r="A9" s="9"/>
      <c r="B9" s="26"/>
      <c r="C9" s="10"/>
      <c r="D9" s="10"/>
      <c r="E9" s="10"/>
      <c r="F9" s="10"/>
      <c r="G9" s="10"/>
      <c r="H9" s="10"/>
      <c r="I9" s="10"/>
      <c r="J9" s="10"/>
      <c r="K9" s="10"/>
      <c r="L9" s="10"/>
      <c r="M9" s="11"/>
      <c r="N9" s="11"/>
      <c r="O9" s="11"/>
    </row>
    <row r="10" spans="1:15" x14ac:dyDescent="0.2">
      <c r="A10" s="9"/>
      <c r="B10" s="26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1"/>
      <c r="N10" s="11"/>
      <c r="O10" s="11"/>
    </row>
    <row r="11" spans="1:15" x14ac:dyDescent="0.2">
      <c r="A11" s="9"/>
      <c r="B11" s="26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1"/>
      <c r="N11" s="11"/>
      <c r="O11" s="11"/>
    </row>
    <row r="12" spans="1:15" x14ac:dyDescent="0.2">
      <c r="A12" s="9"/>
      <c r="B12" s="26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1"/>
      <c r="N12" s="11"/>
      <c r="O12" s="11"/>
    </row>
    <row r="13" spans="1:15" x14ac:dyDescent="0.2">
      <c r="A13" s="9"/>
      <c r="B13" s="26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1"/>
      <c r="N13" s="11"/>
      <c r="O13" s="11"/>
    </row>
    <row r="14" spans="1:15" x14ac:dyDescent="0.2">
      <c r="A14" s="9"/>
      <c r="B14" s="26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1"/>
      <c r="N14" s="11"/>
      <c r="O14" s="11"/>
    </row>
    <row r="15" spans="1:15" x14ac:dyDescent="0.2">
      <c r="A15" s="9"/>
      <c r="B15" s="26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1"/>
      <c r="N15" s="11"/>
      <c r="O15" s="11"/>
    </row>
    <row r="16" spans="1:15" x14ac:dyDescent="0.2">
      <c r="A16" s="9"/>
      <c r="B16" s="2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1"/>
      <c r="N16" s="11"/>
      <c r="O16" s="11"/>
    </row>
    <row r="17" spans="1:15" x14ac:dyDescent="0.2">
      <c r="A17" s="9"/>
      <c r="B17" s="2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1"/>
      <c r="N17" s="11"/>
      <c r="O17" s="11"/>
    </row>
    <row r="18" spans="1:15" x14ac:dyDescent="0.2">
      <c r="A18" s="9"/>
      <c r="B18" s="2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1"/>
      <c r="N18" s="11"/>
      <c r="O18" s="11"/>
    </row>
    <row r="19" spans="1:15" x14ac:dyDescent="0.2">
      <c r="A19" s="9"/>
      <c r="B19" s="2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1"/>
      <c r="N19" s="11"/>
      <c r="O19" s="11"/>
    </row>
    <row r="20" spans="1:15" x14ac:dyDescent="0.2">
      <c r="A20" s="9"/>
      <c r="B20" s="2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1"/>
      <c r="N20" s="11"/>
      <c r="O20" s="11"/>
    </row>
    <row r="21" spans="1:15" x14ac:dyDescent="0.2">
      <c r="A21" s="9"/>
      <c r="B21" s="2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1"/>
      <c r="N21" s="11"/>
      <c r="O21" s="11"/>
    </row>
    <row r="22" spans="1:15" x14ac:dyDescent="0.2">
      <c r="A22" s="9"/>
      <c r="B22" s="26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1"/>
      <c r="N22" s="11"/>
      <c r="O22" s="11"/>
    </row>
    <row r="23" spans="1:15" x14ac:dyDescent="0.2">
      <c r="A23" s="9"/>
      <c r="B23" s="26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1"/>
      <c r="N23" s="11"/>
      <c r="O23" s="11"/>
    </row>
    <row r="25" spans="1:15" x14ac:dyDescent="0.2">
      <c r="B25" s="3" t="s">
        <v>25</v>
      </c>
      <c r="C25" s="17">
        <f>COUNT(A9:A23)</f>
        <v>0</v>
      </c>
      <c r="M25" s="17">
        <f>SUM(M9:M23)</f>
        <v>0</v>
      </c>
      <c r="N25" s="17">
        <f t="shared" ref="N25:O25" si="0">SUM(N9:N23)</f>
        <v>0</v>
      </c>
      <c r="O25" s="17">
        <f t="shared" si="0"/>
        <v>0</v>
      </c>
    </row>
    <row r="27" spans="1:15" x14ac:dyDescent="0.2">
      <c r="C27" s="22" t="s">
        <v>22</v>
      </c>
      <c r="D27" s="22"/>
      <c r="H27" s="22" t="s">
        <v>23</v>
      </c>
      <c r="I27" s="22"/>
    </row>
    <row r="29" spans="1:15" x14ac:dyDescent="0.2">
      <c r="C29" s="24" t="str">
        <f>Permbl!C32</f>
        <v>(xxxxxx)</v>
      </c>
      <c r="H29" s="23" t="str">
        <f>Permbl!H32</f>
        <v>(yyyyyy)</v>
      </c>
    </row>
    <row r="32" spans="1:15" x14ac:dyDescent="0.2">
      <c r="B32" s="39" t="s">
        <v>155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</row>
    <row r="33" spans="2:3" x14ac:dyDescent="0.2">
      <c r="B33" s="1" t="s">
        <v>152</v>
      </c>
      <c r="C33" s="10"/>
    </row>
    <row r="34" spans="2:3" x14ac:dyDescent="0.2">
      <c r="B34" s="1" t="s">
        <v>154</v>
      </c>
      <c r="C34" s="12"/>
    </row>
  </sheetData>
  <mergeCells count="11">
    <mergeCell ref="B32:O32"/>
    <mergeCell ref="A4:B4"/>
    <mergeCell ref="A1:O1"/>
    <mergeCell ref="A2:O2"/>
    <mergeCell ref="C4:D4"/>
    <mergeCell ref="H4:I4"/>
    <mergeCell ref="M6:O6"/>
    <mergeCell ref="A6:A7"/>
    <mergeCell ref="B6:B7"/>
    <mergeCell ref="C6:E6"/>
    <mergeCell ref="F6:L6"/>
  </mergeCells>
  <printOptions horizontalCentered="1"/>
  <pageMargins left="0.5" right="0.5" top="0.5" bottom="0.5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4"/>
  <sheetViews>
    <sheetView workbookViewId="0">
      <selection activeCell="A9" sqref="A9:A11"/>
    </sheetView>
  </sheetViews>
  <sheetFormatPr defaultRowHeight="12.75" x14ac:dyDescent="0.2"/>
  <cols>
    <col min="1" max="1" width="3.5703125" style="1" customWidth="1"/>
    <col min="2" max="2" width="24.7109375" style="1" customWidth="1"/>
    <col min="3" max="12" width="11.7109375" style="1" customWidth="1"/>
    <col min="13" max="15" width="4.85546875" style="1" customWidth="1"/>
    <col min="16" max="16384" width="9.140625" style="1"/>
  </cols>
  <sheetData>
    <row r="1" spans="1:15" x14ac:dyDescent="0.2">
      <c r="A1" s="46" t="s">
        <v>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5" x14ac:dyDescent="0.2">
      <c r="A2" s="47" t="s">
        <v>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x14ac:dyDescent="0.2">
      <c r="A3" s="2"/>
    </row>
    <row r="4" spans="1:15" x14ac:dyDescent="0.2">
      <c r="A4" s="44" t="s">
        <v>149</v>
      </c>
      <c r="B4" s="45"/>
      <c r="C4" s="48" t="str">
        <f>Permbl!C3</f>
        <v>"AAAAAA" shpk</v>
      </c>
      <c r="D4" s="48"/>
      <c r="F4" s="1" t="s">
        <v>24</v>
      </c>
      <c r="H4" s="48" t="str">
        <f>Permbl!H3</f>
        <v>4/m BBBB</v>
      </c>
      <c r="I4" s="48"/>
    </row>
    <row r="6" spans="1:15" x14ac:dyDescent="0.2">
      <c r="A6" s="52" t="s">
        <v>14</v>
      </c>
      <c r="B6" s="54" t="s">
        <v>15</v>
      </c>
      <c r="C6" s="56" t="s">
        <v>129</v>
      </c>
      <c r="D6" s="56"/>
      <c r="E6" s="56"/>
      <c r="F6" s="50" t="s">
        <v>17</v>
      </c>
      <c r="G6" s="50"/>
      <c r="H6" s="50"/>
      <c r="I6" s="50"/>
      <c r="J6" s="50"/>
      <c r="K6" s="50"/>
      <c r="L6" s="51"/>
      <c r="M6" s="49" t="s">
        <v>133</v>
      </c>
      <c r="N6" s="50"/>
      <c r="O6" s="51"/>
    </row>
    <row r="7" spans="1:15" ht="99" customHeight="1" x14ac:dyDescent="0.2">
      <c r="A7" s="53"/>
      <c r="B7" s="55"/>
      <c r="C7" s="13" t="s">
        <v>27</v>
      </c>
      <c r="D7" s="13" t="s">
        <v>28</v>
      </c>
      <c r="E7" s="13" t="s">
        <v>19</v>
      </c>
      <c r="F7" s="13" t="s">
        <v>85</v>
      </c>
      <c r="G7" s="13" t="s">
        <v>113</v>
      </c>
      <c r="H7" s="13" t="s">
        <v>117</v>
      </c>
      <c r="I7" s="13" t="s">
        <v>16</v>
      </c>
      <c r="J7" s="13" t="s">
        <v>86</v>
      </c>
      <c r="K7" s="13" t="s">
        <v>100</v>
      </c>
      <c r="L7" s="13" t="s">
        <v>88</v>
      </c>
      <c r="M7" s="14" t="s">
        <v>95</v>
      </c>
      <c r="N7" s="14" t="s">
        <v>92</v>
      </c>
      <c r="O7" s="14" t="s">
        <v>93</v>
      </c>
    </row>
    <row r="8" spans="1:15" ht="12.75" customHeight="1" x14ac:dyDescent="0.2">
      <c r="A8" s="15"/>
      <c r="B8" s="13"/>
      <c r="C8" s="13"/>
      <c r="D8" s="13"/>
      <c r="E8" s="13"/>
      <c r="F8" s="13"/>
      <c r="G8" s="13" t="s">
        <v>105</v>
      </c>
      <c r="H8" s="13" t="s">
        <v>115</v>
      </c>
      <c r="I8" s="13"/>
      <c r="J8" s="13" t="s">
        <v>150</v>
      </c>
      <c r="K8" s="13" t="s">
        <v>103</v>
      </c>
      <c r="L8" s="13"/>
      <c r="M8" s="7" t="s">
        <v>101</v>
      </c>
      <c r="N8" s="7" t="s">
        <v>101</v>
      </c>
      <c r="O8" s="7" t="s">
        <v>101</v>
      </c>
    </row>
    <row r="9" spans="1:15" x14ac:dyDescent="0.2">
      <c r="A9" s="9"/>
      <c r="B9" s="25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x14ac:dyDescent="0.2">
      <c r="A10" s="9"/>
      <c r="B10" s="25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x14ac:dyDescent="0.2">
      <c r="A11" s="9"/>
      <c r="B11" s="25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x14ac:dyDescent="0.2">
      <c r="A12" s="9"/>
      <c r="B12" s="25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x14ac:dyDescent="0.2">
      <c r="A13" s="9"/>
      <c r="B13" s="25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x14ac:dyDescent="0.2">
      <c r="A14" s="9"/>
      <c r="B14" s="25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x14ac:dyDescent="0.2">
      <c r="A15" s="9"/>
      <c r="B15" s="25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x14ac:dyDescent="0.2">
      <c r="A16" s="9"/>
      <c r="B16" s="25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x14ac:dyDescent="0.2">
      <c r="A17" s="9"/>
      <c r="B17" s="25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x14ac:dyDescent="0.2">
      <c r="A18" s="9"/>
      <c r="B18" s="25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x14ac:dyDescent="0.2">
      <c r="A19" s="9"/>
      <c r="B19" s="25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x14ac:dyDescent="0.2">
      <c r="A20" s="9"/>
      <c r="B20" s="25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x14ac:dyDescent="0.2">
      <c r="A21" s="9"/>
      <c r="B21" s="25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x14ac:dyDescent="0.2">
      <c r="A22" s="9"/>
      <c r="B22" s="25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x14ac:dyDescent="0.2">
      <c r="A23" s="9"/>
      <c r="B23" s="25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5" spans="1:15" x14ac:dyDescent="0.2">
      <c r="B25" s="3" t="s">
        <v>25</v>
      </c>
      <c r="C25" s="17">
        <f>COUNT(A9:A23)</f>
        <v>0</v>
      </c>
      <c r="M25" s="17">
        <f>SUM(M9:M23)</f>
        <v>0</v>
      </c>
      <c r="N25" s="17">
        <f t="shared" ref="N25:O25" si="0">SUM(N9:N23)</f>
        <v>0</v>
      </c>
      <c r="O25" s="17">
        <f t="shared" si="0"/>
        <v>0</v>
      </c>
    </row>
    <row r="27" spans="1:15" x14ac:dyDescent="0.2">
      <c r="C27" s="22" t="s">
        <v>22</v>
      </c>
      <c r="D27" s="22"/>
      <c r="H27" s="22" t="s">
        <v>23</v>
      </c>
      <c r="I27" s="22"/>
    </row>
    <row r="29" spans="1:15" x14ac:dyDescent="0.2">
      <c r="C29" s="24" t="str">
        <f>Permbl!C32</f>
        <v>(xxxxxx)</v>
      </c>
      <c r="H29" s="23" t="str">
        <f>Permbl!H32</f>
        <v>(yyyyyy)</v>
      </c>
    </row>
    <row r="32" spans="1:15" x14ac:dyDescent="0.2">
      <c r="B32" s="39" t="s">
        <v>155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</row>
    <row r="33" spans="2:3" x14ac:dyDescent="0.2">
      <c r="B33" s="1" t="s">
        <v>152</v>
      </c>
      <c r="C33" s="10"/>
    </row>
    <row r="34" spans="2:3" x14ac:dyDescent="0.2">
      <c r="B34" s="1" t="s">
        <v>154</v>
      </c>
      <c r="C34" s="12"/>
    </row>
  </sheetData>
  <mergeCells count="11">
    <mergeCell ref="B32:O32"/>
    <mergeCell ref="A4:B4"/>
    <mergeCell ref="A1:O1"/>
    <mergeCell ref="A2:O2"/>
    <mergeCell ref="C4:D4"/>
    <mergeCell ref="H4:I4"/>
    <mergeCell ref="M6:O6"/>
    <mergeCell ref="A6:A7"/>
    <mergeCell ref="B6:B7"/>
    <mergeCell ref="C6:E6"/>
    <mergeCell ref="F6:L6"/>
  </mergeCells>
  <printOptions horizontalCentered="1"/>
  <pageMargins left="0.5" right="0.5" top="0.5" bottom="0.5" header="0.3" footer="0.3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4"/>
  <sheetViews>
    <sheetView tabSelected="1" workbookViewId="0">
      <selection activeCell="S7" sqref="S7"/>
    </sheetView>
  </sheetViews>
  <sheetFormatPr defaultRowHeight="12.75" x14ac:dyDescent="0.2"/>
  <cols>
    <col min="1" max="1" width="3.5703125" style="1" customWidth="1"/>
    <col min="2" max="2" width="24.7109375" style="1" customWidth="1"/>
    <col min="3" max="12" width="11.7109375" style="1" customWidth="1"/>
    <col min="13" max="15" width="4.85546875" style="1" customWidth="1"/>
    <col min="16" max="16384" width="9.140625" style="1"/>
  </cols>
  <sheetData>
    <row r="1" spans="1:15" x14ac:dyDescent="0.2">
      <c r="A1" s="46" t="s">
        <v>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5" x14ac:dyDescent="0.2">
      <c r="A2" s="47" t="s">
        <v>161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x14ac:dyDescent="0.2">
      <c r="A3" s="2"/>
    </row>
    <row r="4" spans="1:15" x14ac:dyDescent="0.2">
      <c r="A4" s="2" t="s">
        <v>149</v>
      </c>
      <c r="C4" s="48" t="str">
        <f>Permbl!C3</f>
        <v>"AAAAAA" shpk</v>
      </c>
      <c r="D4" s="48"/>
      <c r="F4" s="1" t="s">
        <v>24</v>
      </c>
      <c r="H4" s="48" t="str">
        <f>Permbl!H3</f>
        <v>4/m BBBB</v>
      </c>
      <c r="I4" s="48"/>
    </row>
    <row r="6" spans="1:15" x14ac:dyDescent="0.2">
      <c r="A6" s="52" t="s">
        <v>14</v>
      </c>
      <c r="B6" s="54" t="s">
        <v>15</v>
      </c>
      <c r="C6" s="56" t="s">
        <v>129</v>
      </c>
      <c r="D6" s="56"/>
      <c r="E6" s="56"/>
      <c r="F6" s="50" t="s">
        <v>17</v>
      </c>
      <c r="G6" s="50"/>
      <c r="H6" s="50"/>
      <c r="I6" s="50"/>
      <c r="J6" s="50"/>
      <c r="K6" s="50"/>
      <c r="L6" s="51"/>
      <c r="M6" s="49" t="s">
        <v>94</v>
      </c>
      <c r="N6" s="50"/>
      <c r="O6" s="51"/>
    </row>
    <row r="7" spans="1:15" ht="99" customHeight="1" x14ac:dyDescent="0.2">
      <c r="A7" s="53"/>
      <c r="B7" s="55"/>
      <c r="C7" s="13" t="s">
        <v>29</v>
      </c>
      <c r="D7" s="13" t="s">
        <v>30</v>
      </c>
      <c r="E7" s="13" t="s">
        <v>19</v>
      </c>
      <c r="F7" s="13" t="s">
        <v>85</v>
      </c>
      <c r="G7" s="13" t="s">
        <v>113</v>
      </c>
      <c r="H7" s="13" t="s">
        <v>122</v>
      </c>
      <c r="I7" s="13" t="s">
        <v>119</v>
      </c>
      <c r="J7" s="13" t="s">
        <v>89</v>
      </c>
      <c r="K7" s="13" t="s">
        <v>87</v>
      </c>
      <c r="L7" s="13" t="s">
        <v>88</v>
      </c>
      <c r="M7" s="14" t="s">
        <v>95</v>
      </c>
      <c r="N7" s="14" t="s">
        <v>92</v>
      </c>
      <c r="O7" s="14" t="s">
        <v>93</v>
      </c>
    </row>
    <row r="8" spans="1:15" ht="12.75" customHeight="1" x14ac:dyDescent="0.2">
      <c r="A8" s="15"/>
      <c r="B8" s="13"/>
      <c r="C8" s="13"/>
      <c r="D8" s="13"/>
      <c r="E8" s="13"/>
      <c r="F8" s="13"/>
      <c r="G8" s="13" t="s">
        <v>105</v>
      </c>
      <c r="H8" s="13" t="s">
        <v>109</v>
      </c>
      <c r="I8" s="13" t="s">
        <v>118</v>
      </c>
      <c r="J8" s="13"/>
      <c r="K8" s="13" t="s">
        <v>103</v>
      </c>
      <c r="L8" s="13"/>
      <c r="M8" s="7" t="s">
        <v>101</v>
      </c>
      <c r="N8" s="7" t="s">
        <v>101</v>
      </c>
      <c r="O8" s="7" t="s">
        <v>101</v>
      </c>
    </row>
    <row r="9" spans="1:15" x14ac:dyDescent="0.2">
      <c r="A9" s="9"/>
      <c r="B9" s="25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x14ac:dyDescent="0.2">
      <c r="A10" s="9"/>
      <c r="B10" s="25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x14ac:dyDescent="0.2">
      <c r="A11" s="9"/>
      <c r="B11" s="25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x14ac:dyDescent="0.2">
      <c r="A12" s="9"/>
      <c r="B12" s="25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x14ac:dyDescent="0.2">
      <c r="A13" s="9"/>
      <c r="B13" s="25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x14ac:dyDescent="0.2">
      <c r="A14" s="9"/>
      <c r="B14" s="25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x14ac:dyDescent="0.2">
      <c r="A15" s="9"/>
      <c r="B15" s="25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x14ac:dyDescent="0.2">
      <c r="A16" s="9"/>
      <c r="B16" s="25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x14ac:dyDescent="0.2">
      <c r="A17" s="9"/>
      <c r="B17" s="25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x14ac:dyDescent="0.2">
      <c r="A18" s="9"/>
      <c r="B18" s="25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x14ac:dyDescent="0.2">
      <c r="A19" s="9"/>
      <c r="B19" s="25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x14ac:dyDescent="0.2">
      <c r="A20" s="9"/>
      <c r="B20" s="25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x14ac:dyDescent="0.2">
      <c r="A21" s="9"/>
      <c r="B21" s="25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x14ac:dyDescent="0.2">
      <c r="A22" s="9"/>
      <c r="B22" s="25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x14ac:dyDescent="0.2">
      <c r="A23" s="9"/>
      <c r="B23" s="25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5" spans="1:15" x14ac:dyDescent="0.2">
      <c r="B25" s="3" t="s">
        <v>25</v>
      </c>
      <c r="C25" s="17">
        <f>COUNT(A9:A23)</f>
        <v>0</v>
      </c>
      <c r="M25" s="17">
        <f>SUM(M9:M23)</f>
        <v>0</v>
      </c>
      <c r="N25" s="17">
        <f t="shared" ref="N25:O25" si="0">SUM(N9:N23)</f>
        <v>0</v>
      </c>
      <c r="O25" s="17">
        <f t="shared" si="0"/>
        <v>0</v>
      </c>
    </row>
    <row r="27" spans="1:15" x14ac:dyDescent="0.2">
      <c r="C27" s="22" t="s">
        <v>22</v>
      </c>
      <c r="D27" s="22"/>
      <c r="H27" s="22" t="s">
        <v>23</v>
      </c>
      <c r="I27" s="22"/>
    </row>
    <row r="29" spans="1:15" x14ac:dyDescent="0.2">
      <c r="C29" s="24" t="str">
        <f>Permbl!C32</f>
        <v>(xxxxxx)</v>
      </c>
      <c r="H29" s="24" t="str">
        <f>Permbl!H32</f>
        <v>(yyyyyy)</v>
      </c>
    </row>
    <row r="32" spans="1:15" x14ac:dyDescent="0.2">
      <c r="B32" s="39" t="s">
        <v>155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</row>
    <row r="33" spans="2:3" x14ac:dyDescent="0.2">
      <c r="B33" s="1" t="s">
        <v>152</v>
      </c>
      <c r="C33" s="10"/>
    </row>
    <row r="34" spans="2:3" x14ac:dyDescent="0.2">
      <c r="B34" s="1" t="s">
        <v>154</v>
      </c>
      <c r="C34" s="12"/>
    </row>
  </sheetData>
  <mergeCells count="10">
    <mergeCell ref="B32:O32"/>
    <mergeCell ref="M6:O6"/>
    <mergeCell ref="A1:O1"/>
    <mergeCell ref="A2:O2"/>
    <mergeCell ref="A6:A7"/>
    <mergeCell ref="B6:B7"/>
    <mergeCell ref="C6:E6"/>
    <mergeCell ref="F6:L6"/>
    <mergeCell ref="C4:D4"/>
    <mergeCell ref="H4:I4"/>
  </mergeCells>
  <printOptions horizontalCentered="1"/>
  <pageMargins left="0.5" right="0.5" top="0.5" bottom="0.5" header="0.3" footer="0.3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4"/>
  <sheetViews>
    <sheetView workbookViewId="0">
      <selection activeCell="A9" sqref="A9"/>
    </sheetView>
  </sheetViews>
  <sheetFormatPr defaultRowHeight="12.75" x14ac:dyDescent="0.2"/>
  <cols>
    <col min="1" max="1" width="3.5703125" style="1" customWidth="1"/>
    <col min="2" max="2" width="24.7109375" style="1" customWidth="1"/>
    <col min="3" max="12" width="11.7109375" style="1" customWidth="1"/>
    <col min="13" max="15" width="4.85546875" style="1" customWidth="1"/>
    <col min="16" max="16384" width="9.140625" style="1"/>
  </cols>
  <sheetData>
    <row r="1" spans="1:15" x14ac:dyDescent="0.2">
      <c r="A1" s="46" t="s">
        <v>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5" x14ac:dyDescent="0.2">
      <c r="A2" s="47" t="s">
        <v>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x14ac:dyDescent="0.2">
      <c r="A3" s="2"/>
    </row>
    <row r="4" spans="1:15" x14ac:dyDescent="0.2">
      <c r="A4" s="44" t="s">
        <v>149</v>
      </c>
      <c r="B4" s="45"/>
      <c r="C4" s="48" t="str">
        <f>Permbl!C3</f>
        <v>"AAAAAA" shpk</v>
      </c>
      <c r="D4" s="48"/>
      <c r="F4" s="57" t="s">
        <v>24</v>
      </c>
      <c r="G4" s="58"/>
      <c r="H4" s="48" t="str">
        <f>Permbl!H3</f>
        <v>4/m BBBB</v>
      </c>
      <c r="I4" s="48"/>
    </row>
    <row r="6" spans="1:15" x14ac:dyDescent="0.2">
      <c r="A6" s="52" t="s">
        <v>14</v>
      </c>
      <c r="B6" s="54" t="s">
        <v>15</v>
      </c>
      <c r="C6" s="56" t="s">
        <v>129</v>
      </c>
      <c r="D6" s="56"/>
      <c r="E6" s="56"/>
      <c r="F6" s="50" t="s">
        <v>17</v>
      </c>
      <c r="G6" s="50"/>
      <c r="H6" s="50"/>
      <c r="I6" s="50"/>
      <c r="J6" s="50"/>
      <c r="K6" s="50"/>
      <c r="L6" s="51"/>
      <c r="M6" s="49" t="s">
        <v>94</v>
      </c>
      <c r="N6" s="50"/>
      <c r="O6" s="51"/>
    </row>
    <row r="7" spans="1:15" ht="99" customHeight="1" x14ac:dyDescent="0.2">
      <c r="A7" s="53"/>
      <c r="B7" s="55"/>
      <c r="C7" s="13" t="s">
        <v>29</v>
      </c>
      <c r="D7" s="13" t="s">
        <v>30</v>
      </c>
      <c r="E7" s="13" t="s">
        <v>19</v>
      </c>
      <c r="F7" s="13" t="s">
        <v>85</v>
      </c>
      <c r="G7" s="13" t="s">
        <v>113</v>
      </c>
      <c r="H7" s="13" t="s">
        <v>117</v>
      </c>
      <c r="I7" s="13" t="s">
        <v>51</v>
      </c>
      <c r="J7" s="13" t="s">
        <v>90</v>
      </c>
      <c r="K7" s="13" t="s">
        <v>70</v>
      </c>
      <c r="L7" s="13" t="s">
        <v>88</v>
      </c>
      <c r="M7" s="14" t="s">
        <v>95</v>
      </c>
      <c r="N7" s="14" t="s">
        <v>92</v>
      </c>
      <c r="O7" s="14" t="s">
        <v>93</v>
      </c>
    </row>
    <row r="8" spans="1:15" ht="12.75" customHeight="1" x14ac:dyDescent="0.2">
      <c r="A8" s="15"/>
      <c r="B8" s="13"/>
      <c r="C8" s="13"/>
      <c r="D8" s="13"/>
      <c r="E8" s="13"/>
      <c r="F8" s="13"/>
      <c r="G8" s="13" t="s">
        <v>105</v>
      </c>
      <c r="H8" s="13" t="s">
        <v>109</v>
      </c>
      <c r="I8" s="13"/>
      <c r="J8" s="13"/>
      <c r="K8" s="13" t="s">
        <v>105</v>
      </c>
      <c r="L8" s="13"/>
      <c r="M8" s="7" t="s">
        <v>101</v>
      </c>
      <c r="N8" s="7" t="s">
        <v>101</v>
      </c>
      <c r="O8" s="7" t="s">
        <v>101</v>
      </c>
    </row>
    <row r="9" spans="1:15" x14ac:dyDescent="0.2">
      <c r="A9" s="9"/>
      <c r="B9" s="25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x14ac:dyDescent="0.2">
      <c r="A10" s="9"/>
      <c r="B10" s="25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x14ac:dyDescent="0.2">
      <c r="A11" s="9"/>
      <c r="B11" s="25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x14ac:dyDescent="0.2">
      <c r="A12" s="9"/>
      <c r="B12" s="25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x14ac:dyDescent="0.2">
      <c r="A13" s="9"/>
      <c r="B13" s="25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x14ac:dyDescent="0.2">
      <c r="A14" s="9"/>
      <c r="B14" s="25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x14ac:dyDescent="0.2">
      <c r="A15" s="9"/>
      <c r="B15" s="25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x14ac:dyDescent="0.2">
      <c r="A16" s="9"/>
      <c r="B16" s="25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x14ac:dyDescent="0.2">
      <c r="A17" s="9"/>
      <c r="B17" s="25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x14ac:dyDescent="0.2">
      <c r="A18" s="9"/>
      <c r="B18" s="25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x14ac:dyDescent="0.2">
      <c r="A19" s="9"/>
      <c r="B19" s="25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x14ac:dyDescent="0.2">
      <c r="A20" s="9"/>
      <c r="B20" s="25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x14ac:dyDescent="0.2">
      <c r="A21" s="9"/>
      <c r="B21" s="25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x14ac:dyDescent="0.2">
      <c r="A22" s="9"/>
      <c r="B22" s="25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x14ac:dyDescent="0.2">
      <c r="A23" s="9"/>
      <c r="B23" s="25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5" spans="1:15" x14ac:dyDescent="0.2">
      <c r="B25" s="3" t="s">
        <v>25</v>
      </c>
      <c r="C25" s="17">
        <f>COUNT(A9:A23)</f>
        <v>0</v>
      </c>
      <c r="M25" s="17">
        <f>SUM(M9:M23)</f>
        <v>0</v>
      </c>
      <c r="N25" s="17">
        <f t="shared" ref="N25:O25" si="0">SUM(N9:N23)</f>
        <v>0</v>
      </c>
      <c r="O25" s="17">
        <f t="shared" si="0"/>
        <v>0</v>
      </c>
    </row>
    <row r="27" spans="1:15" x14ac:dyDescent="0.2">
      <c r="C27" s="22" t="s">
        <v>22</v>
      </c>
      <c r="D27" s="22"/>
      <c r="H27" s="22" t="s">
        <v>23</v>
      </c>
      <c r="I27" s="22"/>
    </row>
    <row r="29" spans="1:15" x14ac:dyDescent="0.2">
      <c r="C29" s="23" t="str">
        <f>Permbl!C32</f>
        <v>(xxxxxx)</v>
      </c>
      <c r="H29" s="23" t="str">
        <f>Permbl!H32</f>
        <v>(yyyyyy)</v>
      </c>
    </row>
    <row r="32" spans="1:15" x14ac:dyDescent="0.2">
      <c r="B32" s="39" t="s">
        <v>155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</row>
    <row r="33" spans="2:3" x14ac:dyDescent="0.2">
      <c r="B33" s="1" t="s">
        <v>152</v>
      </c>
      <c r="C33" s="10"/>
    </row>
    <row r="34" spans="2:3" x14ac:dyDescent="0.2">
      <c r="B34" s="1" t="s">
        <v>154</v>
      </c>
      <c r="C34" s="12"/>
    </row>
  </sheetData>
  <mergeCells count="12">
    <mergeCell ref="B32:O32"/>
    <mergeCell ref="A1:O1"/>
    <mergeCell ref="A2:O2"/>
    <mergeCell ref="A4:B4"/>
    <mergeCell ref="F4:G4"/>
    <mergeCell ref="C4:D4"/>
    <mergeCell ref="H4:I4"/>
    <mergeCell ref="M6:O6"/>
    <mergeCell ref="A6:A7"/>
    <mergeCell ref="B6:B7"/>
    <mergeCell ref="C6:E6"/>
    <mergeCell ref="F6:L6"/>
  </mergeCells>
  <printOptions horizontalCentered="1"/>
  <pageMargins left="0.5" right="0.5" top="0.5" bottom="0.5" header="0.3" footer="0.3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4"/>
  <sheetViews>
    <sheetView workbookViewId="0">
      <selection activeCell="A9" sqref="A9:A10"/>
    </sheetView>
  </sheetViews>
  <sheetFormatPr defaultRowHeight="12.75" x14ac:dyDescent="0.2"/>
  <cols>
    <col min="1" max="1" width="3.5703125" style="1" customWidth="1"/>
    <col min="2" max="2" width="23.28515625" style="1" customWidth="1"/>
    <col min="3" max="12" width="10.42578125" style="1" customWidth="1"/>
    <col min="13" max="15" width="4.85546875" style="1" customWidth="1"/>
    <col min="16" max="16384" width="9.140625" style="1"/>
  </cols>
  <sheetData>
    <row r="1" spans="1:15" x14ac:dyDescent="0.2">
      <c r="A1" s="46" t="s">
        <v>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5" x14ac:dyDescent="0.2">
      <c r="A2" s="47" t="s">
        <v>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x14ac:dyDescent="0.2">
      <c r="A3" s="2"/>
    </row>
    <row r="4" spans="1:15" x14ac:dyDescent="0.2">
      <c r="A4" s="44" t="s">
        <v>149</v>
      </c>
      <c r="B4" s="45"/>
      <c r="C4" s="48" t="str">
        <f>Permbl!C3</f>
        <v>"AAAAAA" shpk</v>
      </c>
      <c r="D4" s="48"/>
      <c r="F4" s="57" t="s">
        <v>24</v>
      </c>
      <c r="G4" s="58"/>
      <c r="H4" s="48" t="str">
        <f>Permbl!H3</f>
        <v>4/m BBBB</v>
      </c>
      <c r="I4" s="48"/>
    </row>
    <row r="6" spans="1:15" x14ac:dyDescent="0.2">
      <c r="A6" s="52" t="s">
        <v>14</v>
      </c>
      <c r="B6" s="54" t="s">
        <v>15</v>
      </c>
      <c r="C6" s="56" t="s">
        <v>129</v>
      </c>
      <c r="D6" s="56"/>
      <c r="E6" s="56"/>
      <c r="F6" s="50" t="s">
        <v>17</v>
      </c>
      <c r="G6" s="50"/>
      <c r="H6" s="50"/>
      <c r="I6" s="50"/>
      <c r="J6" s="50"/>
      <c r="K6" s="50"/>
      <c r="L6" s="51"/>
      <c r="M6" s="49" t="s">
        <v>94</v>
      </c>
      <c r="N6" s="50"/>
      <c r="O6" s="51"/>
    </row>
    <row r="7" spans="1:15" ht="99" customHeight="1" x14ac:dyDescent="0.2">
      <c r="A7" s="53"/>
      <c r="B7" s="55"/>
      <c r="C7" s="13" t="s">
        <v>29</v>
      </c>
      <c r="D7" s="13" t="s">
        <v>30</v>
      </c>
      <c r="E7" s="13" t="s">
        <v>19</v>
      </c>
      <c r="F7" s="13" t="s">
        <v>85</v>
      </c>
      <c r="G7" s="13" t="s">
        <v>113</v>
      </c>
      <c r="H7" s="13" t="s">
        <v>117</v>
      </c>
      <c r="I7" s="13" t="s">
        <v>51</v>
      </c>
      <c r="J7" s="13" t="s">
        <v>90</v>
      </c>
      <c r="K7" s="13" t="s">
        <v>70</v>
      </c>
      <c r="L7" s="13" t="s">
        <v>88</v>
      </c>
      <c r="M7" s="14" t="s">
        <v>95</v>
      </c>
      <c r="N7" s="14" t="s">
        <v>92</v>
      </c>
      <c r="O7" s="14" t="s">
        <v>93</v>
      </c>
    </row>
    <row r="8" spans="1:15" ht="12.75" customHeight="1" x14ac:dyDescent="0.2">
      <c r="A8" s="15"/>
      <c r="B8" s="13"/>
      <c r="C8" s="13"/>
      <c r="D8" s="13"/>
      <c r="E8" s="13"/>
      <c r="F8" s="13"/>
      <c r="G8" s="13" t="s">
        <v>105</v>
      </c>
      <c r="H8" s="13" t="s">
        <v>109</v>
      </c>
      <c r="I8" s="13" t="s">
        <v>103</v>
      </c>
      <c r="J8" s="13"/>
      <c r="K8" s="13" t="s">
        <v>105</v>
      </c>
      <c r="L8" s="13"/>
      <c r="M8" s="7" t="s">
        <v>101</v>
      </c>
      <c r="N8" s="7" t="s">
        <v>101</v>
      </c>
      <c r="O8" s="7" t="s">
        <v>101</v>
      </c>
    </row>
    <row r="9" spans="1:15" x14ac:dyDescent="0.2">
      <c r="A9" s="9"/>
      <c r="B9" s="25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x14ac:dyDescent="0.2">
      <c r="A10" s="9"/>
      <c r="B10" s="25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x14ac:dyDescent="0.2">
      <c r="A11" s="9"/>
      <c r="B11" s="25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x14ac:dyDescent="0.2">
      <c r="A12" s="9"/>
      <c r="B12" s="25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x14ac:dyDescent="0.2">
      <c r="A13" s="9"/>
      <c r="B13" s="25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x14ac:dyDescent="0.2">
      <c r="A14" s="9"/>
      <c r="B14" s="25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x14ac:dyDescent="0.2">
      <c r="A15" s="9"/>
      <c r="B15" s="25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x14ac:dyDescent="0.2">
      <c r="A16" s="9"/>
      <c r="B16" s="25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x14ac:dyDescent="0.2">
      <c r="A17" s="9"/>
      <c r="B17" s="25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x14ac:dyDescent="0.2">
      <c r="A18" s="9"/>
      <c r="B18" s="25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x14ac:dyDescent="0.2">
      <c r="A19" s="9"/>
      <c r="B19" s="25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x14ac:dyDescent="0.2">
      <c r="A20" s="9"/>
      <c r="B20" s="25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x14ac:dyDescent="0.2">
      <c r="A21" s="9"/>
      <c r="B21" s="25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x14ac:dyDescent="0.2">
      <c r="A22" s="9"/>
      <c r="B22" s="25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x14ac:dyDescent="0.2">
      <c r="A23" s="9"/>
      <c r="B23" s="25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5" spans="1:15" x14ac:dyDescent="0.2">
      <c r="B25" s="3" t="s">
        <v>25</v>
      </c>
      <c r="C25" s="17">
        <f>COUNT(A9:A23)</f>
        <v>0</v>
      </c>
      <c r="M25" s="17">
        <f>SUM(M9:M23)</f>
        <v>0</v>
      </c>
      <c r="N25" s="17">
        <f t="shared" ref="N25:O25" si="0">SUM(N9:N23)</f>
        <v>0</v>
      </c>
      <c r="O25" s="17">
        <f t="shared" si="0"/>
        <v>0</v>
      </c>
    </row>
    <row r="27" spans="1:15" x14ac:dyDescent="0.2">
      <c r="C27" s="22" t="s">
        <v>22</v>
      </c>
      <c r="D27" s="22"/>
      <c r="H27" s="22" t="s">
        <v>23</v>
      </c>
      <c r="I27" s="22"/>
    </row>
    <row r="29" spans="1:15" x14ac:dyDescent="0.2">
      <c r="C29" s="23" t="str">
        <f>Permbl!C32</f>
        <v>(xxxxxx)</v>
      </c>
      <c r="H29" s="23" t="str">
        <f>Permbl!H32</f>
        <v>(yyyyyy)</v>
      </c>
    </row>
    <row r="32" spans="1:15" x14ac:dyDescent="0.2">
      <c r="B32" s="39" t="s">
        <v>155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</row>
    <row r="33" spans="2:3" x14ac:dyDescent="0.2">
      <c r="B33" s="1" t="s">
        <v>152</v>
      </c>
      <c r="C33" s="10"/>
    </row>
    <row r="34" spans="2:3" x14ac:dyDescent="0.2">
      <c r="B34" s="1" t="s">
        <v>154</v>
      </c>
      <c r="C34" s="12"/>
    </row>
  </sheetData>
  <mergeCells count="12">
    <mergeCell ref="B32:O32"/>
    <mergeCell ref="A4:B4"/>
    <mergeCell ref="F4:G4"/>
    <mergeCell ref="A1:O1"/>
    <mergeCell ref="A2:O2"/>
    <mergeCell ref="C4:D4"/>
    <mergeCell ref="H4:I4"/>
    <mergeCell ref="M6:O6"/>
    <mergeCell ref="A6:A7"/>
    <mergeCell ref="B6:B7"/>
    <mergeCell ref="C6:E6"/>
    <mergeCell ref="F6:L6"/>
  </mergeCells>
  <printOptions horizontalCentered="1"/>
  <pageMargins left="0.5" right="0.5" top="0.5" bottom="1.25" header="0.3" footer="0.3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4"/>
  <sheetViews>
    <sheetView workbookViewId="0">
      <selection activeCell="A9" sqref="A9:A10"/>
    </sheetView>
  </sheetViews>
  <sheetFormatPr defaultRowHeight="12.75" x14ac:dyDescent="0.2"/>
  <cols>
    <col min="1" max="1" width="3.5703125" style="1" customWidth="1"/>
    <col min="2" max="2" width="24.7109375" style="1" customWidth="1"/>
    <col min="3" max="12" width="11.7109375" style="1" customWidth="1"/>
    <col min="13" max="15" width="4.85546875" style="1" customWidth="1"/>
    <col min="16" max="16384" width="9.140625" style="1"/>
  </cols>
  <sheetData>
    <row r="1" spans="1:15" x14ac:dyDescent="0.2">
      <c r="A1" s="46" t="s">
        <v>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5" x14ac:dyDescent="0.2">
      <c r="A2" s="47" t="s">
        <v>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x14ac:dyDescent="0.2">
      <c r="A3" s="2"/>
    </row>
    <row r="4" spans="1:15" x14ac:dyDescent="0.2">
      <c r="A4" s="44" t="s">
        <v>149</v>
      </c>
      <c r="B4" s="45"/>
      <c r="C4" s="48" t="str">
        <f>Permbl!C3</f>
        <v>"AAAAAA" shpk</v>
      </c>
      <c r="D4" s="48"/>
      <c r="F4" s="57" t="s">
        <v>24</v>
      </c>
      <c r="G4" s="58"/>
      <c r="H4" s="48" t="str">
        <f>Permbl!H3</f>
        <v>4/m BBBB</v>
      </c>
      <c r="I4" s="48"/>
    </row>
    <row r="6" spans="1:15" x14ac:dyDescent="0.2">
      <c r="A6" s="52" t="s">
        <v>14</v>
      </c>
      <c r="B6" s="54" t="s">
        <v>15</v>
      </c>
      <c r="C6" s="56" t="s">
        <v>129</v>
      </c>
      <c r="D6" s="56"/>
      <c r="E6" s="56"/>
      <c r="F6" s="50" t="s">
        <v>17</v>
      </c>
      <c r="G6" s="50"/>
      <c r="H6" s="50"/>
      <c r="I6" s="50"/>
      <c r="J6" s="50"/>
      <c r="K6" s="50"/>
      <c r="L6" s="51"/>
      <c r="M6" s="49" t="s">
        <v>94</v>
      </c>
      <c r="N6" s="50"/>
      <c r="O6" s="51"/>
    </row>
    <row r="7" spans="1:15" ht="99" customHeight="1" x14ac:dyDescent="0.2">
      <c r="A7" s="53"/>
      <c r="B7" s="55"/>
      <c r="C7" s="13" t="s">
        <v>29</v>
      </c>
      <c r="D7" s="13" t="s">
        <v>30</v>
      </c>
      <c r="E7" s="13" t="s">
        <v>19</v>
      </c>
      <c r="F7" s="13" t="s">
        <v>85</v>
      </c>
      <c r="G7" s="13" t="s">
        <v>113</v>
      </c>
      <c r="H7" s="13" t="s">
        <v>117</v>
      </c>
      <c r="I7" s="13" t="s">
        <v>16</v>
      </c>
      <c r="J7" s="13" t="s">
        <v>86</v>
      </c>
      <c r="K7" s="13" t="s">
        <v>87</v>
      </c>
      <c r="L7" s="13" t="s">
        <v>88</v>
      </c>
      <c r="M7" s="14" t="s">
        <v>95</v>
      </c>
      <c r="N7" s="14" t="s">
        <v>92</v>
      </c>
      <c r="O7" s="14" t="s">
        <v>93</v>
      </c>
    </row>
    <row r="8" spans="1:15" ht="12.75" customHeight="1" x14ac:dyDescent="0.2">
      <c r="A8" s="15"/>
      <c r="B8" s="13"/>
      <c r="C8" s="13"/>
      <c r="D8" s="13"/>
      <c r="E8" s="13"/>
      <c r="F8" s="13"/>
      <c r="G8" s="13" t="s">
        <v>105</v>
      </c>
      <c r="H8" s="13" t="s">
        <v>115</v>
      </c>
      <c r="I8" s="13"/>
      <c r="J8" s="13" t="s">
        <v>116</v>
      </c>
      <c r="K8" s="13" t="s">
        <v>105</v>
      </c>
      <c r="L8" s="13"/>
      <c r="M8" s="7" t="s">
        <v>101</v>
      </c>
      <c r="N8" s="7" t="s">
        <v>101</v>
      </c>
      <c r="O8" s="7" t="s">
        <v>101</v>
      </c>
    </row>
    <row r="9" spans="1:15" x14ac:dyDescent="0.2">
      <c r="A9" s="9"/>
      <c r="B9" s="25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x14ac:dyDescent="0.2">
      <c r="A10" s="9"/>
      <c r="B10" s="25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x14ac:dyDescent="0.2">
      <c r="A11" s="9"/>
      <c r="B11" s="25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x14ac:dyDescent="0.2">
      <c r="A12" s="9"/>
      <c r="B12" s="25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x14ac:dyDescent="0.2">
      <c r="A13" s="9"/>
      <c r="B13" s="25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x14ac:dyDescent="0.2">
      <c r="A14" s="9"/>
      <c r="B14" s="25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x14ac:dyDescent="0.2">
      <c r="A15" s="9"/>
      <c r="B15" s="25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x14ac:dyDescent="0.2">
      <c r="A16" s="9"/>
      <c r="B16" s="25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x14ac:dyDescent="0.2">
      <c r="A17" s="9"/>
      <c r="B17" s="25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x14ac:dyDescent="0.2">
      <c r="A18" s="9"/>
      <c r="B18" s="25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x14ac:dyDescent="0.2">
      <c r="A19" s="9"/>
      <c r="B19" s="25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x14ac:dyDescent="0.2">
      <c r="A20" s="9"/>
      <c r="B20" s="25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x14ac:dyDescent="0.2">
      <c r="A21" s="9"/>
      <c r="B21" s="25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x14ac:dyDescent="0.2">
      <c r="A22" s="9"/>
      <c r="B22" s="25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x14ac:dyDescent="0.2">
      <c r="A23" s="9"/>
      <c r="B23" s="25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5" spans="1:15" x14ac:dyDescent="0.2">
      <c r="B25" s="3" t="s">
        <v>25</v>
      </c>
      <c r="C25" s="17">
        <f>COUNT(A9:A23)</f>
        <v>0</v>
      </c>
      <c r="M25" s="17">
        <f>SUM(M9:M23)</f>
        <v>0</v>
      </c>
      <c r="N25" s="17">
        <f t="shared" ref="N25:O25" si="0">SUM(N9:N23)</f>
        <v>0</v>
      </c>
      <c r="O25" s="17">
        <f t="shared" si="0"/>
        <v>0</v>
      </c>
    </row>
    <row r="27" spans="1:15" x14ac:dyDescent="0.2">
      <c r="C27" s="22" t="s">
        <v>22</v>
      </c>
      <c r="D27" s="22"/>
      <c r="H27" s="22" t="s">
        <v>23</v>
      </c>
      <c r="I27" s="22"/>
    </row>
    <row r="29" spans="1:15" x14ac:dyDescent="0.2">
      <c r="C29" s="23" t="str">
        <f>Permbl!C32</f>
        <v>(xxxxxx)</v>
      </c>
      <c r="H29" s="23" t="str">
        <f>Permbl!H32</f>
        <v>(yyyyyy)</v>
      </c>
    </row>
    <row r="32" spans="1:15" x14ac:dyDescent="0.2">
      <c r="B32" s="39" t="s">
        <v>155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</row>
    <row r="33" spans="2:3" x14ac:dyDescent="0.2">
      <c r="B33" s="1" t="s">
        <v>152</v>
      </c>
      <c r="C33" s="10"/>
    </row>
    <row r="34" spans="2:3" x14ac:dyDescent="0.2">
      <c r="B34" s="1" t="s">
        <v>154</v>
      </c>
      <c r="C34" s="12"/>
    </row>
  </sheetData>
  <mergeCells count="12">
    <mergeCell ref="B32:O32"/>
    <mergeCell ref="A1:O1"/>
    <mergeCell ref="A2:O2"/>
    <mergeCell ref="A4:B4"/>
    <mergeCell ref="F4:G4"/>
    <mergeCell ref="C4:D4"/>
    <mergeCell ref="H4:I4"/>
    <mergeCell ref="M6:O6"/>
    <mergeCell ref="A6:A7"/>
    <mergeCell ref="B6:B7"/>
    <mergeCell ref="C6:E6"/>
    <mergeCell ref="F6:L6"/>
  </mergeCells>
  <printOptions horizontalCentered="1"/>
  <pageMargins left="0.5" right="0.5" top="0.5" bottom="0.5" header="0.3" footer="0.3"/>
  <pageSetup paperSize="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34"/>
  <sheetViews>
    <sheetView workbookViewId="0">
      <selection activeCell="A9" sqref="A9:A10"/>
    </sheetView>
  </sheetViews>
  <sheetFormatPr defaultRowHeight="12.75" x14ac:dyDescent="0.2"/>
  <cols>
    <col min="1" max="1" width="3.5703125" style="1" customWidth="1"/>
    <col min="2" max="2" width="24.7109375" style="1" customWidth="1"/>
    <col min="3" max="12" width="11.7109375" style="1" customWidth="1"/>
    <col min="13" max="15" width="4.85546875" style="1" customWidth="1"/>
    <col min="16" max="16384" width="9.140625" style="1"/>
  </cols>
  <sheetData>
    <row r="1" spans="1:15" x14ac:dyDescent="0.2">
      <c r="A1" s="46" t="s">
        <v>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5" x14ac:dyDescent="0.2">
      <c r="A2" s="47" t="s">
        <v>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x14ac:dyDescent="0.2">
      <c r="A3" s="2"/>
    </row>
    <row r="4" spans="1:15" x14ac:dyDescent="0.2">
      <c r="A4" s="2" t="s">
        <v>149</v>
      </c>
      <c r="C4" s="48" t="str">
        <f>Permbl!C3</f>
        <v>"AAAAAA" shpk</v>
      </c>
      <c r="D4" s="48"/>
      <c r="F4" s="1" t="s">
        <v>24</v>
      </c>
      <c r="H4" s="59" t="str">
        <f>Permbl!H3</f>
        <v>4/m BBBB</v>
      </c>
      <c r="I4" s="60"/>
    </row>
    <row r="6" spans="1:15" x14ac:dyDescent="0.2">
      <c r="A6" s="52" t="s">
        <v>14</v>
      </c>
      <c r="B6" s="54" t="s">
        <v>15</v>
      </c>
      <c r="C6" s="56" t="s">
        <v>151</v>
      </c>
      <c r="D6" s="56"/>
      <c r="E6" s="56"/>
      <c r="F6" s="50" t="s">
        <v>17</v>
      </c>
      <c r="G6" s="50"/>
      <c r="H6" s="50"/>
      <c r="I6" s="50"/>
      <c r="J6" s="50"/>
      <c r="K6" s="50"/>
      <c r="L6" s="51"/>
      <c r="M6" s="49" t="s">
        <v>94</v>
      </c>
      <c r="N6" s="50"/>
      <c r="O6" s="51"/>
    </row>
    <row r="7" spans="1:15" ht="99" customHeight="1" x14ac:dyDescent="0.2">
      <c r="A7" s="53"/>
      <c r="B7" s="55"/>
      <c r="C7" s="13" t="s">
        <v>31</v>
      </c>
      <c r="D7" s="13" t="s">
        <v>32</v>
      </c>
      <c r="E7" s="13" t="s">
        <v>19</v>
      </c>
      <c r="F7" s="13" t="s">
        <v>85</v>
      </c>
      <c r="G7" s="13" t="s">
        <v>114</v>
      </c>
      <c r="H7" s="13" t="s">
        <v>113</v>
      </c>
      <c r="I7" s="13" t="s">
        <v>91</v>
      </c>
      <c r="J7" s="13" t="s">
        <v>51</v>
      </c>
      <c r="K7" s="13" t="s">
        <v>16</v>
      </c>
      <c r="L7" s="13" t="s">
        <v>88</v>
      </c>
      <c r="M7" s="14" t="s">
        <v>95</v>
      </c>
      <c r="N7" s="14" t="s">
        <v>92</v>
      </c>
      <c r="O7" s="14" t="s">
        <v>93</v>
      </c>
    </row>
    <row r="8" spans="1:15" ht="12.75" customHeight="1" x14ac:dyDescent="0.2">
      <c r="A8" s="15"/>
      <c r="B8" s="13"/>
      <c r="C8" s="13"/>
      <c r="D8" s="13"/>
      <c r="E8" s="13"/>
      <c r="F8" s="13"/>
      <c r="G8" s="13" t="s">
        <v>109</v>
      </c>
      <c r="H8" s="13" t="s">
        <v>105</v>
      </c>
      <c r="I8" s="13" t="s">
        <v>112</v>
      </c>
      <c r="J8" s="13"/>
      <c r="K8" s="13"/>
      <c r="L8" s="13"/>
      <c r="M8" s="7" t="s">
        <v>101</v>
      </c>
      <c r="N8" s="7" t="s">
        <v>101</v>
      </c>
      <c r="O8" s="7" t="s">
        <v>101</v>
      </c>
    </row>
    <row r="9" spans="1:15" x14ac:dyDescent="0.2">
      <c r="A9" s="9"/>
      <c r="B9" s="25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x14ac:dyDescent="0.2">
      <c r="A10" s="9"/>
      <c r="B10" s="25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x14ac:dyDescent="0.2">
      <c r="A11" s="9"/>
      <c r="B11" s="25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x14ac:dyDescent="0.2">
      <c r="A12" s="9"/>
      <c r="B12" s="25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x14ac:dyDescent="0.2">
      <c r="A13" s="9"/>
      <c r="B13" s="25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x14ac:dyDescent="0.2">
      <c r="A14" s="9"/>
      <c r="B14" s="25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x14ac:dyDescent="0.2">
      <c r="A15" s="9"/>
      <c r="B15" s="25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x14ac:dyDescent="0.2">
      <c r="A16" s="9"/>
      <c r="B16" s="25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x14ac:dyDescent="0.2">
      <c r="A17" s="9"/>
      <c r="B17" s="25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x14ac:dyDescent="0.2">
      <c r="A18" s="9"/>
      <c r="B18" s="25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x14ac:dyDescent="0.2">
      <c r="A19" s="9"/>
      <c r="B19" s="25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x14ac:dyDescent="0.2">
      <c r="A20" s="9"/>
      <c r="B20" s="25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x14ac:dyDescent="0.2">
      <c r="A21" s="9"/>
      <c r="B21" s="25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x14ac:dyDescent="0.2">
      <c r="A22" s="9"/>
      <c r="B22" s="25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x14ac:dyDescent="0.2">
      <c r="A23" s="9"/>
      <c r="B23" s="25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5" spans="1:15" x14ac:dyDescent="0.2">
      <c r="B25" s="3" t="s">
        <v>25</v>
      </c>
      <c r="C25" s="17">
        <f>COUNT(A9:A23)</f>
        <v>0</v>
      </c>
      <c r="M25" s="17">
        <f>SUM(M9:M23)</f>
        <v>0</v>
      </c>
      <c r="N25" s="17">
        <f t="shared" ref="N25:O25" si="0">SUM(N9:N23)</f>
        <v>0</v>
      </c>
      <c r="O25" s="17">
        <f t="shared" si="0"/>
        <v>0</v>
      </c>
    </row>
    <row r="27" spans="1:15" x14ac:dyDescent="0.2">
      <c r="C27" s="22" t="s">
        <v>22</v>
      </c>
      <c r="D27" s="22"/>
      <c r="H27" s="22" t="s">
        <v>23</v>
      </c>
      <c r="I27" s="22"/>
    </row>
    <row r="29" spans="1:15" x14ac:dyDescent="0.2">
      <c r="C29" s="24" t="str">
        <f>Permbl!C32</f>
        <v>(xxxxxx)</v>
      </c>
      <c r="H29" s="24" t="str">
        <f>Permbl!H32</f>
        <v>(yyyyyy)</v>
      </c>
    </row>
    <row r="32" spans="1:15" x14ac:dyDescent="0.2">
      <c r="B32" s="39" t="s">
        <v>155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</row>
    <row r="33" spans="2:3" x14ac:dyDescent="0.2">
      <c r="B33" s="1" t="s">
        <v>152</v>
      </c>
      <c r="C33" s="10"/>
    </row>
    <row r="34" spans="2:3" x14ac:dyDescent="0.2">
      <c r="B34" s="1" t="s">
        <v>154</v>
      </c>
      <c r="C34" s="12"/>
    </row>
  </sheetData>
  <mergeCells count="10">
    <mergeCell ref="B32:O32"/>
    <mergeCell ref="C4:D4"/>
    <mergeCell ref="H4:I4"/>
    <mergeCell ref="M6:O6"/>
    <mergeCell ref="A1:O1"/>
    <mergeCell ref="A2:O2"/>
    <mergeCell ref="A6:A7"/>
    <mergeCell ref="B6:B7"/>
    <mergeCell ref="C6:E6"/>
    <mergeCell ref="F6:L6"/>
  </mergeCells>
  <printOptions horizontalCentered="1"/>
  <pageMargins left="0.5" right="0.5" top="0.5" bottom="0.5" header="0.3" footer="0.3"/>
  <pageSetup paperSize="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34"/>
  <sheetViews>
    <sheetView workbookViewId="0">
      <selection activeCell="A9" sqref="A9"/>
    </sheetView>
  </sheetViews>
  <sheetFormatPr defaultRowHeight="12.75" x14ac:dyDescent="0.2"/>
  <cols>
    <col min="1" max="1" width="3.5703125" style="1" customWidth="1"/>
    <col min="2" max="2" width="23.28515625" style="1" customWidth="1"/>
    <col min="3" max="12" width="10.42578125" style="1" customWidth="1"/>
    <col min="13" max="15" width="4.85546875" style="1" customWidth="1"/>
    <col min="16" max="16384" width="9.140625" style="1"/>
  </cols>
  <sheetData>
    <row r="1" spans="1:15" x14ac:dyDescent="0.2">
      <c r="A1" s="46" t="s">
        <v>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5" x14ac:dyDescent="0.2">
      <c r="A2" s="47" t="s">
        <v>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x14ac:dyDescent="0.2">
      <c r="A3" s="2"/>
    </row>
    <row r="4" spans="1:15" x14ac:dyDescent="0.2">
      <c r="A4" s="44" t="s">
        <v>149</v>
      </c>
      <c r="B4" s="45"/>
      <c r="C4" s="48" t="str">
        <f>Permbl!C3</f>
        <v>"AAAAAA" shpk</v>
      </c>
      <c r="D4" s="48"/>
      <c r="F4" s="1" t="s">
        <v>24</v>
      </c>
      <c r="H4" s="48" t="str">
        <f>Permbl!H3</f>
        <v>4/m BBBB</v>
      </c>
      <c r="I4" s="48"/>
    </row>
    <row r="6" spans="1:15" x14ac:dyDescent="0.2">
      <c r="A6" s="52" t="s">
        <v>14</v>
      </c>
      <c r="B6" s="54" t="s">
        <v>15</v>
      </c>
      <c r="C6" s="56" t="s">
        <v>129</v>
      </c>
      <c r="D6" s="56"/>
      <c r="E6" s="56"/>
      <c r="F6" s="50" t="s">
        <v>17</v>
      </c>
      <c r="G6" s="50"/>
      <c r="H6" s="50"/>
      <c r="I6" s="50"/>
      <c r="J6" s="50"/>
      <c r="K6" s="50"/>
      <c r="L6" s="51"/>
      <c r="M6" s="49" t="s">
        <v>94</v>
      </c>
      <c r="N6" s="50"/>
      <c r="O6" s="51"/>
    </row>
    <row r="7" spans="1:15" ht="99" customHeight="1" x14ac:dyDescent="0.2">
      <c r="A7" s="53"/>
      <c r="B7" s="55"/>
      <c r="C7" s="13" t="s">
        <v>33</v>
      </c>
      <c r="D7" s="13" t="s">
        <v>34</v>
      </c>
      <c r="E7" s="13" t="s">
        <v>19</v>
      </c>
      <c r="F7" s="13" t="s">
        <v>78</v>
      </c>
      <c r="G7" s="13" t="s">
        <v>53</v>
      </c>
      <c r="H7" s="13" t="s">
        <v>56</v>
      </c>
      <c r="I7" s="13" t="s">
        <v>79</v>
      </c>
      <c r="J7" s="13" t="s">
        <v>80</v>
      </c>
      <c r="K7" s="13" t="s">
        <v>81</v>
      </c>
      <c r="L7" s="13" t="s">
        <v>82</v>
      </c>
      <c r="M7" s="14" t="s">
        <v>95</v>
      </c>
      <c r="N7" s="14" t="s">
        <v>92</v>
      </c>
      <c r="O7" s="14" t="s">
        <v>93</v>
      </c>
    </row>
    <row r="8" spans="1:15" ht="12.75" customHeight="1" x14ac:dyDescent="0.2">
      <c r="A8" s="15"/>
      <c r="B8" s="13"/>
      <c r="C8" s="13"/>
      <c r="D8" s="13"/>
      <c r="E8" s="13"/>
      <c r="F8" s="13"/>
      <c r="G8" s="13"/>
      <c r="H8" s="13" t="s">
        <v>109</v>
      </c>
      <c r="I8" s="13"/>
      <c r="J8" s="13"/>
      <c r="K8" s="13" t="s">
        <v>111</v>
      </c>
      <c r="L8" s="13"/>
      <c r="M8" s="7" t="s">
        <v>101</v>
      </c>
      <c r="N8" s="7" t="s">
        <v>101</v>
      </c>
      <c r="O8" s="7" t="s">
        <v>101</v>
      </c>
    </row>
    <row r="9" spans="1:15" x14ac:dyDescent="0.2">
      <c r="A9" s="9"/>
      <c r="B9" s="25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x14ac:dyDescent="0.2">
      <c r="A10" s="9"/>
      <c r="B10" s="25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x14ac:dyDescent="0.2">
      <c r="A11" s="9"/>
      <c r="B11" s="25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x14ac:dyDescent="0.2">
      <c r="A12" s="9"/>
      <c r="B12" s="25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x14ac:dyDescent="0.2">
      <c r="A13" s="9"/>
      <c r="B13" s="25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x14ac:dyDescent="0.2">
      <c r="A14" s="9"/>
      <c r="B14" s="25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x14ac:dyDescent="0.2">
      <c r="A15" s="9"/>
      <c r="B15" s="25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x14ac:dyDescent="0.2">
      <c r="A16" s="9"/>
      <c r="B16" s="25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x14ac:dyDescent="0.2">
      <c r="A17" s="9"/>
      <c r="B17" s="25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x14ac:dyDescent="0.2">
      <c r="A18" s="9"/>
      <c r="B18" s="25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x14ac:dyDescent="0.2">
      <c r="A19" s="9"/>
      <c r="B19" s="25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x14ac:dyDescent="0.2">
      <c r="A20" s="9"/>
      <c r="B20" s="25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x14ac:dyDescent="0.2">
      <c r="A21" s="9"/>
      <c r="B21" s="25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x14ac:dyDescent="0.2">
      <c r="A22" s="9"/>
      <c r="B22" s="25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x14ac:dyDescent="0.2">
      <c r="A23" s="9"/>
      <c r="B23" s="25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spans="1:15" x14ac:dyDescent="0.2">
      <c r="B25" s="3" t="s">
        <v>25</v>
      </c>
      <c r="C25" s="17">
        <f>COUNT(A9:A23)</f>
        <v>0</v>
      </c>
      <c r="M25" s="17">
        <f>SUM(M9:M23)</f>
        <v>0</v>
      </c>
      <c r="N25" s="17">
        <f t="shared" ref="N25:O25" si="0">SUM(N9:N23)</f>
        <v>0</v>
      </c>
      <c r="O25" s="17">
        <f t="shared" si="0"/>
        <v>0</v>
      </c>
    </row>
    <row r="27" spans="1:15" x14ac:dyDescent="0.2">
      <c r="C27" s="22" t="s">
        <v>22</v>
      </c>
      <c r="D27" s="22"/>
      <c r="H27" s="22" t="s">
        <v>23</v>
      </c>
      <c r="I27" s="22"/>
    </row>
    <row r="29" spans="1:15" x14ac:dyDescent="0.2">
      <c r="C29" s="24" t="str">
        <f>Permbl!C32</f>
        <v>(xxxxxx)</v>
      </c>
      <c r="H29" s="24" t="str">
        <f>Permbl!H32</f>
        <v>(yyyyyy)</v>
      </c>
    </row>
    <row r="32" spans="1:15" x14ac:dyDescent="0.2">
      <c r="B32" s="39" t="s">
        <v>155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</row>
    <row r="33" spans="2:3" x14ac:dyDescent="0.2">
      <c r="B33" s="1" t="s">
        <v>152</v>
      </c>
      <c r="C33" s="10"/>
    </row>
    <row r="34" spans="2:3" x14ac:dyDescent="0.2">
      <c r="B34" s="1" t="s">
        <v>154</v>
      </c>
      <c r="C34" s="12"/>
    </row>
  </sheetData>
  <mergeCells count="11">
    <mergeCell ref="A1:O1"/>
    <mergeCell ref="A2:O2"/>
    <mergeCell ref="A6:A7"/>
    <mergeCell ref="B6:B7"/>
    <mergeCell ref="C6:E6"/>
    <mergeCell ref="F6:L6"/>
    <mergeCell ref="B32:O32"/>
    <mergeCell ref="C4:D4"/>
    <mergeCell ref="H4:I4"/>
    <mergeCell ref="M6:O6"/>
    <mergeCell ref="A4:B4"/>
  </mergeCells>
  <printOptions horizontalCentered="1"/>
  <pageMargins left="0.5" right="0.5" top="0.5" bottom="0.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Permbl</vt:lpstr>
      <vt:lpstr>1. Bombola</vt:lpstr>
      <vt:lpstr>2. PNP stacion </vt:lpstr>
      <vt:lpstr>3. PNP me v.zjarri</vt:lpstr>
      <vt:lpstr>4. PNP nën baras 13 m3</vt:lpstr>
      <vt:lpstr>5. PNP mbi 13 m3</vt:lpstr>
      <vt:lpstr>6. PNP ene krgj</vt:lpstr>
      <vt:lpstr>7. Çisternat</vt:lpstr>
      <vt:lpstr>8.Rez e hidrok</vt:lpstr>
      <vt:lpstr>9. Pr. tub flex1</vt:lpstr>
      <vt:lpstr>10. Pr. tub flex2</vt:lpstr>
      <vt:lpstr>11. PNP te transp</vt:lpstr>
      <vt:lpstr>12. Ene kr stat</vt:lpstr>
      <vt:lpstr>13. Tubac NP</vt:lpstr>
      <vt:lpstr>14. Kald uji nx</vt:lpstr>
      <vt:lpstr>15. Kok puseve</vt:lpstr>
      <vt:lpstr>16. Dok. Përputh.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Fotjon Kosta</cp:lastModifiedBy>
  <cp:lastPrinted>2023-06-16T08:07:21Z</cp:lastPrinted>
  <dcterms:created xsi:type="dcterms:W3CDTF">2015-02-17T10:11:02Z</dcterms:created>
  <dcterms:modified xsi:type="dcterms:W3CDTF">2024-05-30T06:12:27Z</dcterms:modified>
</cp:coreProperties>
</file>