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12075" tabRatio="928" firstSheet="10" activeTab="15"/>
  </bookViews>
  <sheets>
    <sheet name="Permbledhese" sheetId="34" r:id="rId1"/>
    <sheet name="1. Bombola" sheetId="19" r:id="rId2"/>
    <sheet name="2. PNP stacion " sheetId="20" r:id="rId3"/>
    <sheet name="3. PNP me v.zjarri" sheetId="21" r:id="rId4"/>
    <sheet name="4. PNP me i vog baras 13 m3" sheetId="22" r:id="rId5"/>
    <sheet name="5. PNP me i madh se 13 m3" sheetId="23" r:id="rId6"/>
    <sheet name="6. PNP ene kriogj" sheetId="27" r:id="rId7"/>
    <sheet name="7. Çisternat" sheetId="24" r:id="rId8"/>
    <sheet name="8.Rez e hidrok" sheetId="25" r:id="rId9"/>
    <sheet name="9. Provat e tub flex 1" sheetId="26" r:id="rId10"/>
    <sheet name="10. Provat e tub flex 2" sheetId="28" r:id="rId11"/>
    <sheet name="11. PNP te transp" sheetId="29" r:id="rId12"/>
    <sheet name="12. Ene kriogj statike" sheetId="30" r:id="rId13"/>
    <sheet name="13. Tubacione NP" sheetId="31" r:id="rId14"/>
    <sheet name="14. Kaldajat e ujit nxehte" sheetId="32" r:id="rId15"/>
    <sheet name="15. Kokat e puseve" sheetId="33" r:id="rId16"/>
    <sheet name="Dok. Përputh." sheetId="35" r:id="rId17"/>
  </sheets>
  <calcPr calcId="144525"/>
</workbook>
</file>

<file path=xl/calcChain.xml><?xml version="1.0" encoding="utf-8"?>
<calcChain xmlns="http://schemas.openxmlformats.org/spreadsheetml/2006/main">
  <c r="N25" i="35" l="1"/>
  <c r="M26" i="34" s="1"/>
  <c r="O25" i="35"/>
  <c r="M27" i="34" s="1"/>
  <c r="M25" i="35"/>
  <c r="M25" i="34" s="1"/>
  <c r="C25" i="35"/>
  <c r="N25" i="33" l="1"/>
  <c r="O25" i="33"/>
  <c r="M25" i="33"/>
  <c r="M25" i="32"/>
  <c r="N25" i="31"/>
  <c r="O25" i="31"/>
  <c r="M25" i="31"/>
  <c r="N25" i="30"/>
  <c r="O25" i="30"/>
  <c r="M25" i="30"/>
  <c r="N25" i="29"/>
  <c r="O25" i="29"/>
  <c r="M25" i="29"/>
  <c r="N25" i="28"/>
  <c r="O25" i="28"/>
  <c r="M25" i="28"/>
  <c r="N25" i="26"/>
  <c r="O25" i="26"/>
  <c r="M25" i="26"/>
  <c r="N25" i="25"/>
  <c r="O25" i="25"/>
  <c r="M25" i="25"/>
  <c r="N25" i="24"/>
  <c r="O25" i="24"/>
  <c r="M25" i="24"/>
  <c r="N25" i="27"/>
  <c r="O25" i="27"/>
  <c r="M25" i="27"/>
  <c r="N25" i="23"/>
  <c r="O25" i="23"/>
  <c r="M25" i="23"/>
  <c r="N25" i="22"/>
  <c r="O25" i="22"/>
  <c r="M25" i="22"/>
  <c r="N25" i="21"/>
  <c r="O25" i="21"/>
  <c r="M25" i="21"/>
  <c r="N25" i="20"/>
  <c r="O25" i="20"/>
  <c r="M25" i="20"/>
  <c r="N25" i="19"/>
  <c r="O25" i="19"/>
  <c r="M25" i="19"/>
  <c r="N25" i="32"/>
  <c r="O25" i="32"/>
  <c r="M22" i="34" l="1"/>
  <c r="M24" i="34"/>
  <c r="M23" i="34"/>
  <c r="C25" i="33"/>
  <c r="M20" i="34" s="1"/>
  <c r="C25" i="32"/>
  <c r="M19" i="34" s="1"/>
  <c r="C25" i="31"/>
  <c r="M18" i="34" s="1"/>
  <c r="C25" i="30"/>
  <c r="M17" i="34" s="1"/>
  <c r="C25" i="29"/>
  <c r="M16" i="34" s="1"/>
  <c r="C25" i="28"/>
  <c r="M15" i="34" s="1"/>
  <c r="C25" i="26"/>
  <c r="M14" i="34" s="1"/>
  <c r="C25" i="25"/>
  <c r="M13" i="34" s="1"/>
  <c r="C25" i="24"/>
  <c r="M12" i="34" s="1"/>
  <c r="C25" i="27"/>
  <c r="M11" i="34" s="1"/>
  <c r="C25" i="23"/>
  <c r="M10" i="34" s="1"/>
  <c r="C25" i="22"/>
  <c r="M9" i="34" s="1"/>
  <c r="C25" i="21"/>
  <c r="M8" i="34" s="1"/>
  <c r="C25" i="20"/>
  <c r="M7" i="34" s="1"/>
  <c r="C25" i="19"/>
  <c r="M6" i="34" s="1"/>
  <c r="M21" i="34" l="1"/>
</calcChain>
</file>

<file path=xl/sharedStrings.xml><?xml version="1.0" encoding="utf-8"?>
<sst xmlns="http://schemas.openxmlformats.org/spreadsheetml/2006/main" count="568" uniqueCount="156">
  <si>
    <t>BOMBOLA TË GLN PREJ ÇELIKU TЁ TRANSPORTUESHME DHE TË RIMBUSHЁSHME TË SALDUARA DHE TË NGJITURA.</t>
  </si>
  <si>
    <t>REGJISTRI I INSPEKTIMEVE</t>
  </si>
  <si>
    <t>PAISJE NËN PRESION STACIONARE. (PËRJASHTOHEN GLN-TË)</t>
  </si>
  <si>
    <t>PAISJE NËN PRESION ME VATRA ZJARRI. (KALDAJAT E AVULLIT TË UJIT OSE TIP TJETËR NGROHJEJE)</t>
  </si>
  <si>
    <t>PAISJET NËN PRESION. REZERVUARË TË GAZIT TË LËNGËZUAR TË NAFTËS (GLN) ME KAPACITET MË TË VOGËL OSE TË BARABARTË ME 13 M3;</t>
  </si>
  <si>
    <t>PAISJET NËN PRESION. REZERVUARË TË GAZIT TË LËNGËZUAR TË NAFTËS (GLN) ME KAPACITET MË TË MADH SE 13 M3;</t>
  </si>
  <si>
    <t>PAJISJE NËN PRESION. ENËT NËN PRESION KRIOGJENIKE TË TERMOIZOLUARA ME VAKUM.</t>
  </si>
  <si>
    <t>ÇISTERNAT AUTOMOBILISTIKE PËR TRANSPORTIN E MALLRAVE TË RREZIKSHME.</t>
  </si>
  <si>
    <t>REZERVUARË MBITOKËSOR TË DEPOZITAVE TË HIDROKARBUREVE TË LËNGËT.</t>
  </si>
  <si>
    <t>PROVAT E TUBAVE FLEKSIBËL TË PRESIONIT. PROVAT E TUBAVE TË GOMËS DHE KOMPLETET E TUBAVE PËR AUTOBOTET E SHPËRNDARJES SË KARBURANTEVE.</t>
  </si>
  <si>
    <t>PAISJE NËN PRESION TË TRANSPORTUESHME. PAISJE NËN PRESION (PËRJASHTOHEN BOMBOLAT E ACETILENIT).</t>
  </si>
  <si>
    <t>ENËT KRIOGJENIKE. ENËT STATIKE TË TERMOIZOLUARA ME VAKUM.</t>
  </si>
  <si>
    <t>TUBACIONE NËN PRESION, AKSESORËT E SIGURISË DHE AKSESORËT NËN PRESION.</t>
  </si>
  <si>
    <t>INSPEKTIMI I KALDAJAVE TË AVULLIT DHE UJIT TË NXEHTË.</t>
  </si>
  <si>
    <t>KOKAT E PUSEVE.</t>
  </si>
  <si>
    <t>REGJISTRI PERMBLEDHES I INSPEKTIMEVE TE KRYERA</t>
  </si>
  <si>
    <t>Nr.</t>
  </si>
  <si>
    <t>Emërtimi i Subjekti të inspektuar</t>
  </si>
  <si>
    <t>Fluidi</t>
  </si>
  <si>
    <t>Të dhëna teknike</t>
  </si>
  <si>
    <t xml:space="preserve">Vendndodhja e bomboles </t>
  </si>
  <si>
    <t>Nr./Data e rregjistrimit  pranë ISHTI</t>
  </si>
  <si>
    <t xml:space="preserve">Viti i prodhimit </t>
  </si>
  <si>
    <t>Lloji/tipi i bomboles</t>
  </si>
  <si>
    <t>Administratori</t>
  </si>
  <si>
    <t>Menaxheri Teknik</t>
  </si>
  <si>
    <t>(____________________)</t>
  </si>
  <si>
    <t>Periudha raportuese:</t>
  </si>
  <si>
    <t>Emertimi i OMVK-se:</t>
  </si>
  <si>
    <t>NR. TOT. INSPEKTIMEVE:</t>
  </si>
  <si>
    <t>SHUMA TOTALE E INSPEKTIMEVE TE KRYERA:</t>
  </si>
  <si>
    <t>Lloji/tipi i pajisjes stacionare</t>
  </si>
  <si>
    <t xml:space="preserve">Vendndodhja e pajisjes </t>
  </si>
  <si>
    <t>Lloji/tipi i Pajisjes</t>
  </si>
  <si>
    <t xml:space="preserve">Vendndodhja e Pajisjes </t>
  </si>
  <si>
    <t>Lloji/tipi i Cisternes</t>
  </si>
  <si>
    <t xml:space="preserve">Vendndodhja e cisternes </t>
  </si>
  <si>
    <t>Lloji/tipi i Rezervuarit</t>
  </si>
  <si>
    <t xml:space="preserve">Vendndodhja e Rezervuarit </t>
  </si>
  <si>
    <t>Lloji/tipi i Tubacionit</t>
  </si>
  <si>
    <t xml:space="preserve">Vendndodhja e Tubacionit </t>
  </si>
  <si>
    <t>Lloji/tipi i Enes</t>
  </si>
  <si>
    <t xml:space="preserve">Vendndodhja e Enes </t>
  </si>
  <si>
    <t>Lloji/tipi i Kaldajes</t>
  </si>
  <si>
    <t xml:space="preserve">Vendndodhja e kaldajes </t>
  </si>
  <si>
    <t>Lloji/tipi i Kokes Pusit</t>
  </si>
  <si>
    <t xml:space="preserve">Vendndodhja e Kokes pusit </t>
  </si>
  <si>
    <t>Niveli specifikimit te produktit</t>
  </si>
  <si>
    <t>Presioni maksimal i punes</t>
  </si>
  <si>
    <t>Bllok solid - e sheputur</t>
  </si>
  <si>
    <t>Permb.H2S ne produkt     i larte/jo i larte</t>
  </si>
  <si>
    <t>Identifikimi</t>
  </si>
  <si>
    <t>Kodi i tubit te gomes</t>
  </si>
  <si>
    <t>Presioni punes</t>
  </si>
  <si>
    <t>Vrima nominale</t>
  </si>
  <si>
    <t>Viti prodhimit</t>
  </si>
  <si>
    <t>Presioni i punes</t>
  </si>
  <si>
    <t>Viti i prodhimit</t>
  </si>
  <si>
    <t>Prodhuesi</t>
  </si>
  <si>
    <t>Nr. Identifikimit</t>
  </si>
  <si>
    <t>Vellimi</t>
  </si>
  <si>
    <t>Presioni</t>
  </si>
  <si>
    <t>Tara</t>
  </si>
  <si>
    <t>Numri identifikimit</t>
  </si>
  <si>
    <t>Vellimi enes brendeshme</t>
  </si>
  <si>
    <t>Diametri nominal i jashtem</t>
  </si>
  <si>
    <t>Menyra e instalimit</t>
  </si>
  <si>
    <t>Menyra e bashkimit</t>
  </si>
  <si>
    <t>Temperaturat</t>
  </si>
  <si>
    <t>Trashesia e murit</t>
  </si>
  <si>
    <t>Prodhimtaria</t>
  </si>
  <si>
    <t>Lloji lendes djegese</t>
  </si>
  <si>
    <t>Me tuba uji/me tuba tymi</t>
  </si>
  <si>
    <t>Regjimi ujor</t>
  </si>
  <si>
    <t>Presioni tarimit valv. Sigurise</t>
  </si>
  <si>
    <t>Diametri brendeshem</t>
  </si>
  <si>
    <t>Rezja e kthimit</t>
  </si>
  <si>
    <t>Standardi</t>
  </si>
  <si>
    <t>Numri serial</t>
  </si>
  <si>
    <t>Diametri i brendshem i shpimit</t>
  </si>
  <si>
    <t>Rezja minimale e palosjes</t>
  </si>
  <si>
    <t>Diam. min. cikrikut mbeshtjelles</t>
  </si>
  <si>
    <t>Numri fabrikimit</t>
  </si>
  <si>
    <t>Hidrokarburi</t>
  </si>
  <si>
    <t>Pozicioni</t>
  </si>
  <si>
    <t>Permasat</t>
  </si>
  <si>
    <t>Lloji i inspektimit</t>
  </si>
  <si>
    <t xml:space="preserve">Nr. Identifikimit/nr. serial </t>
  </si>
  <si>
    <t>Standardi prodhimit/ bom jo ADR</t>
  </si>
  <si>
    <t>Numri i fabrikimit</t>
  </si>
  <si>
    <t>Gjendia fizike e fluidit</t>
  </si>
  <si>
    <t>Presioni tarimit valv. sigurise</t>
  </si>
  <si>
    <t>Lloji inspektimit te kryer</t>
  </si>
  <si>
    <t>Lenda djegse</t>
  </si>
  <si>
    <t>Nentoke / mbitoke</t>
  </si>
  <si>
    <t>Numri ndarjeve</t>
  </si>
  <si>
    <t>Raport inspektimi</t>
  </si>
  <si>
    <t>Raport testimi</t>
  </si>
  <si>
    <t>Dokum. i leshuar</t>
  </si>
  <si>
    <t>Çertifikate inspektimi</t>
  </si>
  <si>
    <t>Çertifikata inspektimi</t>
  </si>
  <si>
    <t>Raporte inspektimi</t>
  </si>
  <si>
    <t>Raporte testimi</t>
  </si>
  <si>
    <t>PROVAT E TUBAVE FLEKSIBËL TË PRESIONIT (PËR GLN DHE GAZIN NATYROR)</t>
  </si>
  <si>
    <t>Presioni tarimit valv. Sigurise (bar)</t>
  </si>
  <si>
    <t>copë</t>
  </si>
  <si>
    <t xml:space="preserve">Tara        </t>
  </si>
  <si>
    <t>(kg)</t>
  </si>
  <si>
    <t xml:space="preserve">Presioni i provës     </t>
  </si>
  <si>
    <t>(bar)</t>
  </si>
  <si>
    <t>(mm)</t>
  </si>
  <si>
    <t>(m3/ore)</t>
  </si>
  <si>
    <t>(oC)</t>
  </si>
  <si>
    <t>(m3)</t>
  </si>
  <si>
    <t>Emri i tubit fleksibel</t>
  </si>
  <si>
    <t>(cm)</t>
  </si>
  <si>
    <t>(copë)</t>
  </si>
  <si>
    <t xml:space="preserve">Presioni i punes    </t>
  </si>
  <si>
    <t xml:space="preserve">Kapaciteti  </t>
  </si>
  <si>
    <t>(litra)</t>
  </si>
  <si>
    <t>(leng/gaz)</t>
  </si>
  <si>
    <t xml:space="preserve">Vellimi enes </t>
  </si>
  <si>
    <t>(kg/ore)</t>
  </si>
  <si>
    <t xml:space="preserve">Prodhimtaria </t>
  </si>
  <si>
    <t>Armatura fontane  teke/dopjo</t>
  </si>
  <si>
    <t xml:space="preserve">Pesha e ngarkimit      </t>
  </si>
  <si>
    <t xml:space="preserve">Vellimi   </t>
  </si>
  <si>
    <t>Pesha e ngarkimit</t>
  </si>
  <si>
    <t>PAISJET NËN PRESION. REZERVUARË TË GAZIT TË LËNGËZUAR TË NAFTËS (GLN) ME KAPACITET MË TË VOGËL OSE TË BARABARTË ME 13 M3.</t>
  </si>
  <si>
    <t>PAISJE NËN PRESION STACIONARE. (PËRJASHTOHEN GLN-TË).</t>
  </si>
  <si>
    <t>PAISJE NËN PRESION ME VATRA ZJARRI. (KALDAJAT E AVULLIT TË UJIT OSE TIP TJETËR NGROHJEJE).</t>
  </si>
  <si>
    <t>PAISJET NËN PRESION. REZERVUARË TË GAZIT TË LËNGËZUAR TË NAFTËS (GLN) ME KAPACITET MË TË MADH SE 13 M3.</t>
  </si>
  <si>
    <t>PROVAT E TUBAVE FLEKSIBËL TË PRESIONIT (PËR GLN DHE GAZIN NATYROR ME PRESION 25 BAR (2,5MPA).</t>
  </si>
  <si>
    <t>(___________________)</t>
  </si>
  <si>
    <t>Te dhena identifikuese</t>
  </si>
  <si>
    <t>Emertimi i Projektit</t>
  </si>
  <si>
    <t>Emër, mbiemër i projektuesit</t>
  </si>
  <si>
    <t xml:space="preserve">Vendndodhja e Objektit të projektuar </t>
  </si>
  <si>
    <t>Numri i faqeve dhe lloji i formatit të projektit (A4/A3...A0)</t>
  </si>
  <si>
    <t>Data e hartimit të projektit</t>
  </si>
  <si>
    <t>Dokum. i lëshuar</t>
  </si>
  <si>
    <t>(cp)</t>
  </si>
  <si>
    <t>Vërtetim Teknik</t>
  </si>
  <si>
    <t>Raport Përputhshmërie</t>
  </si>
  <si>
    <t>Çertifikatë Përputhshmërie</t>
  </si>
  <si>
    <t>a)</t>
  </si>
  <si>
    <t>b)</t>
  </si>
  <si>
    <t>c)</t>
  </si>
  <si>
    <t>d)</t>
  </si>
  <si>
    <t>e)</t>
  </si>
  <si>
    <t>f)</t>
  </si>
  <si>
    <t>DOKUMENTACION PËRPUTHSHMËRIE.</t>
  </si>
  <si>
    <t>Çertifikate Përputh.</t>
  </si>
  <si>
    <t>Raport Perputh.</t>
  </si>
  <si>
    <t>INSPEKTIME TË KRYERA (copë)</t>
  </si>
  <si>
    <t>EMËRTIMI I FUSHAVE TË INSPEKTIMIT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</si>
</sst>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7" xfId="0" applyFont="1" applyBorder="1"/>
    <xf numFmtId="0" fontId="2" fillId="0" borderId="6" xfId="0" applyFont="1" applyBorder="1"/>
    <xf numFmtId="0" fontId="0" fillId="2" borderId="5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textRotation="90" wrapText="1"/>
    </xf>
    <xf numFmtId="0" fontId="0" fillId="0" borderId="1" xfId="0" applyFont="1" applyBorder="1"/>
    <xf numFmtId="0" fontId="0" fillId="7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5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6" borderId="15" xfId="0" applyFont="1" applyFill="1" applyBorder="1" applyAlignment="1">
      <alignment horizontal="left" vertical="center" wrapText="1"/>
    </xf>
    <xf numFmtId="0" fontId="0" fillId="6" borderId="1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20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34" sqref="D34"/>
    </sheetView>
  </sheetViews>
  <sheetFormatPr defaultRowHeight="12.75" x14ac:dyDescent="0.2"/>
  <cols>
    <col min="1" max="1" width="3.5703125" style="20" customWidth="1"/>
    <col min="2" max="2" width="23.28515625" style="19" customWidth="1"/>
    <col min="3" max="3" width="11.85546875" style="19" customWidth="1"/>
    <col min="4" max="7" width="9.140625" style="19"/>
    <col min="8" max="8" width="9.140625" style="19" customWidth="1"/>
    <col min="9" max="11" width="9.140625" style="19"/>
    <col min="12" max="12" width="3" style="19" customWidth="1"/>
    <col min="13" max="13" width="18.140625" style="20" customWidth="1"/>
    <col min="14" max="16384" width="9.140625" style="19"/>
  </cols>
  <sheetData>
    <row r="1" spans="1:14" ht="12.95" customHeight="1" x14ac:dyDescent="0.2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2.95" customHeight="1" x14ac:dyDescent="0.2"/>
    <row r="3" spans="1:14" ht="12.95" customHeight="1" x14ac:dyDescent="0.2">
      <c r="A3" s="34" t="s">
        <v>28</v>
      </c>
      <c r="B3" s="35"/>
      <c r="C3" s="40"/>
      <c r="D3" s="41"/>
      <c r="F3" s="36" t="s">
        <v>27</v>
      </c>
      <c r="G3" s="37"/>
      <c r="H3" s="40"/>
      <c r="I3" s="41"/>
    </row>
    <row r="4" spans="1:14" ht="12.95" customHeight="1" thickBot="1" x14ac:dyDescent="0.25"/>
    <row r="5" spans="1:14" ht="47.25" customHeight="1" thickBot="1" x14ac:dyDescent="0.25">
      <c r="A5" s="21" t="s">
        <v>16</v>
      </c>
      <c r="B5" s="49" t="s">
        <v>155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21" t="s">
        <v>154</v>
      </c>
      <c r="N5" s="23"/>
    </row>
    <row r="6" spans="1:14" ht="12.95" customHeight="1" x14ac:dyDescent="0.2">
      <c r="A6" s="24">
        <v>1</v>
      </c>
      <c r="B6" s="50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64">
        <f>'1. Bombola'!C25</f>
        <v>10</v>
      </c>
      <c r="N6" s="23"/>
    </row>
    <row r="7" spans="1:14" ht="12.95" customHeight="1" x14ac:dyDescent="0.2">
      <c r="A7" s="25">
        <v>2</v>
      </c>
      <c r="B7" s="38" t="s">
        <v>129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28">
        <f>'2. PNP stacion '!C25</f>
        <v>3</v>
      </c>
      <c r="N7" s="23"/>
    </row>
    <row r="8" spans="1:14" ht="12.75" customHeight="1" x14ac:dyDescent="0.2">
      <c r="A8" s="25">
        <v>3</v>
      </c>
      <c r="B8" s="38" t="s">
        <v>130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28">
        <f>'3. PNP me v.zjarri'!C25</f>
        <v>8</v>
      </c>
      <c r="N8" s="23"/>
    </row>
    <row r="9" spans="1:14" ht="25.5" customHeight="1" x14ac:dyDescent="0.2">
      <c r="A9" s="25">
        <v>4</v>
      </c>
      <c r="B9" s="38" t="s">
        <v>128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28">
        <f>'4. PNP me i vog baras 13 m3'!C25</f>
        <v>10</v>
      </c>
      <c r="N9" s="23"/>
    </row>
    <row r="10" spans="1:14" ht="12.75" customHeight="1" x14ac:dyDescent="0.2">
      <c r="A10" s="25">
        <v>5</v>
      </c>
      <c r="B10" s="38" t="s">
        <v>131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28">
        <f>'5. PNP me i madh se 13 m3'!C25</f>
        <v>2</v>
      </c>
      <c r="N10" s="23"/>
    </row>
    <row r="11" spans="1:14" ht="12.95" customHeight="1" x14ac:dyDescent="0.2">
      <c r="A11" s="25">
        <v>6</v>
      </c>
      <c r="B11" s="38" t="s">
        <v>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28">
        <f>'6. PNP ene kriogj'!C25</f>
        <v>3</v>
      </c>
      <c r="N11" s="23"/>
    </row>
    <row r="12" spans="1:14" ht="12.75" customHeight="1" x14ac:dyDescent="0.2">
      <c r="A12" s="25">
        <v>7</v>
      </c>
      <c r="B12" s="38" t="s">
        <v>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28">
        <f>'7. Çisternat'!C25</f>
        <v>13</v>
      </c>
      <c r="N12" s="23"/>
    </row>
    <row r="13" spans="1:14" ht="12.75" customHeight="1" x14ac:dyDescent="0.2">
      <c r="A13" s="25">
        <v>8</v>
      </c>
      <c r="B13" s="38" t="s">
        <v>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28">
        <f>'8.Rez e hidrok'!C25</f>
        <v>8</v>
      </c>
      <c r="N13" s="23"/>
    </row>
    <row r="14" spans="1:14" ht="27.75" customHeight="1" x14ac:dyDescent="0.2">
      <c r="A14" s="25">
        <v>9</v>
      </c>
      <c r="B14" s="38" t="s">
        <v>9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28">
        <f>'9. Provat e tub flex 1'!C25</f>
        <v>6</v>
      </c>
      <c r="N14" s="23"/>
    </row>
    <row r="15" spans="1:14" ht="12.75" customHeight="1" x14ac:dyDescent="0.2">
      <c r="A15" s="25">
        <v>10</v>
      </c>
      <c r="B15" s="38" t="s">
        <v>132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28">
        <f>'10. Provat e tub flex 2'!C25</f>
        <v>14</v>
      </c>
      <c r="N15" s="23"/>
    </row>
    <row r="16" spans="1:14" ht="12.75" customHeight="1" x14ac:dyDescent="0.2">
      <c r="A16" s="25">
        <v>11</v>
      </c>
      <c r="B16" s="38" t="s">
        <v>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28">
        <f>'11. PNP te transp'!C25</f>
        <v>5</v>
      </c>
      <c r="N16" s="23"/>
    </row>
    <row r="17" spans="1:14" ht="12.75" customHeight="1" x14ac:dyDescent="0.2">
      <c r="A17" s="25">
        <v>12</v>
      </c>
      <c r="B17" s="38" t="s">
        <v>11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8">
        <f>'12. Ene kriogj statike'!C25</f>
        <v>10</v>
      </c>
      <c r="N17" s="23"/>
    </row>
    <row r="18" spans="1:14" ht="12.95" customHeight="1" x14ac:dyDescent="0.2">
      <c r="A18" s="25">
        <v>13</v>
      </c>
      <c r="B18" s="38" t="s">
        <v>12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8">
        <f>'13. Tubacione NP'!C25</f>
        <v>14</v>
      </c>
      <c r="N18" s="23"/>
    </row>
    <row r="19" spans="1:14" ht="12.95" customHeight="1" x14ac:dyDescent="0.2">
      <c r="A19" s="25">
        <v>14</v>
      </c>
      <c r="B19" s="38" t="s">
        <v>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8">
        <f>'14. Kaldajat e ujit nxehte'!C25</f>
        <v>11</v>
      </c>
      <c r="N19" s="23"/>
    </row>
    <row r="20" spans="1:14" ht="12.95" customHeight="1" thickBot="1" x14ac:dyDescent="0.25">
      <c r="A20" s="26">
        <v>15</v>
      </c>
      <c r="B20" s="42" t="s">
        <v>14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9">
        <f>'15. Kokat e puseve'!C25</f>
        <v>9</v>
      </c>
      <c r="N20" s="23"/>
    </row>
    <row r="21" spans="1:14" ht="12.95" customHeight="1" x14ac:dyDescent="0.2">
      <c r="A21" s="30"/>
      <c r="B21" s="44" t="s">
        <v>30</v>
      </c>
      <c r="C21" s="44"/>
      <c r="D21" s="44"/>
      <c r="E21" s="44"/>
      <c r="F21" s="44"/>
      <c r="G21" s="44"/>
      <c r="H21" s="44"/>
      <c r="I21" s="44"/>
      <c r="J21" s="44"/>
      <c r="K21" s="44"/>
      <c r="L21" s="45"/>
      <c r="M21" s="27">
        <f>SUM(M7:M20)</f>
        <v>116</v>
      </c>
      <c r="N21" s="23"/>
    </row>
    <row r="22" spans="1:14" ht="12.95" customHeight="1" x14ac:dyDescent="0.2">
      <c r="A22" s="31" t="s">
        <v>145</v>
      </c>
      <c r="B22" s="46" t="s">
        <v>100</v>
      </c>
      <c r="C22" s="46"/>
      <c r="D22" s="46"/>
      <c r="E22" s="46"/>
      <c r="F22" s="46"/>
      <c r="G22" s="46"/>
      <c r="H22" s="46"/>
      <c r="I22" s="46"/>
      <c r="J22" s="46"/>
      <c r="K22" s="46"/>
      <c r="L22" s="38"/>
      <c r="M22" s="28">
        <f>'1. Bombola'!M25+'2. PNP stacion '!M25+'3. PNP me v.zjarri'!M25+'4. PNP me i vog baras 13 m3'!M25+'5. PNP me i madh se 13 m3'!M25+'6. PNP ene kriogj'!M25+'7. Çisternat'!M25+'8.Rez e hidrok'!M25+'9. Provat e tub flex 1'!M25+'10. Provat e tub flex 2'!M25+'11. PNP te transp'!M25+'12. Ene kriogj statike'!M25+'13. Tubacione NP'!M25+'14. Kaldajat e ujit nxehte'!M25+'15. Kokat e puseve'!M25</f>
        <v>32</v>
      </c>
      <c r="N22" s="23"/>
    </row>
    <row r="23" spans="1:14" ht="12.95" customHeight="1" x14ac:dyDescent="0.2">
      <c r="A23" s="31" t="s">
        <v>146</v>
      </c>
      <c r="B23" s="46" t="s">
        <v>101</v>
      </c>
      <c r="C23" s="46"/>
      <c r="D23" s="46"/>
      <c r="E23" s="46"/>
      <c r="F23" s="46"/>
      <c r="G23" s="46"/>
      <c r="H23" s="46"/>
      <c r="I23" s="46"/>
      <c r="J23" s="46"/>
      <c r="K23" s="46"/>
      <c r="L23" s="38"/>
      <c r="M23" s="28">
        <f>'1. Bombola'!N25+'2. PNP stacion '!N25+'3. PNP me v.zjarri'!N25+'4. PNP me i vog baras 13 m3'!N25+'5. PNP me i madh se 13 m3'!N25+'6. PNP ene kriogj'!N25+'7. Çisternat'!N25+'8.Rez e hidrok'!N25+'9. Provat e tub flex 1'!N25+'10. Provat e tub flex 2'!N25+'11. PNP te transp'!N25+'12. Ene kriogj statike'!N25+'13. Tubacione NP'!N25+'14. Kaldajat e ujit nxehte'!N25+'15. Kokat e puseve'!N25</f>
        <v>41</v>
      </c>
      <c r="N23" s="23"/>
    </row>
    <row r="24" spans="1:14" ht="12.95" customHeight="1" x14ac:dyDescent="0.2">
      <c r="A24" s="31" t="s">
        <v>147</v>
      </c>
      <c r="B24" s="46" t="s">
        <v>102</v>
      </c>
      <c r="C24" s="46"/>
      <c r="D24" s="46"/>
      <c r="E24" s="46"/>
      <c r="F24" s="46"/>
      <c r="G24" s="46"/>
      <c r="H24" s="46"/>
      <c r="I24" s="46"/>
      <c r="J24" s="46"/>
      <c r="K24" s="46"/>
      <c r="L24" s="38"/>
      <c r="M24" s="28">
        <f>'1. Bombola'!O25+'2. PNP stacion '!O25+'3. PNP me v.zjarri'!O25+'4. PNP me i vog baras 13 m3'!O25+'5. PNP me i madh se 13 m3'!O25+'6. PNP ene kriogj'!O25+'7. Çisternat'!O25+'8.Rez e hidrok'!O25+'9. Provat e tub flex 1'!O25+'10. Provat e tub flex 2'!O25+'11. PNP te transp'!O25+'12. Ene kriogj statike'!O25+'13. Tubacione NP'!O25+'14. Kaldajat e ujit nxehte'!O25+'15. Kokat e puseve'!O25</f>
        <v>22</v>
      </c>
      <c r="N24" s="23"/>
    </row>
    <row r="25" spans="1:14" ht="12.95" customHeight="1" x14ac:dyDescent="0.2">
      <c r="A25" s="31" t="s">
        <v>148</v>
      </c>
      <c r="B25" s="46" t="s">
        <v>144</v>
      </c>
      <c r="C25" s="46"/>
      <c r="D25" s="46"/>
      <c r="E25" s="46"/>
      <c r="F25" s="46"/>
      <c r="G25" s="46"/>
      <c r="H25" s="46"/>
      <c r="I25" s="46"/>
      <c r="J25" s="46"/>
      <c r="K25" s="46"/>
      <c r="L25" s="38"/>
      <c r="M25" s="28">
        <f>'Dok. Përputh.'!M25</f>
        <v>3</v>
      </c>
      <c r="N25" s="23"/>
    </row>
    <row r="26" spans="1:14" ht="12.95" customHeight="1" x14ac:dyDescent="0.2">
      <c r="A26" s="31" t="s">
        <v>149</v>
      </c>
      <c r="B26" s="46" t="s">
        <v>143</v>
      </c>
      <c r="C26" s="46"/>
      <c r="D26" s="46"/>
      <c r="E26" s="46"/>
      <c r="F26" s="46"/>
      <c r="G26" s="46"/>
      <c r="H26" s="46"/>
      <c r="I26" s="46"/>
      <c r="J26" s="46"/>
      <c r="K26" s="46"/>
      <c r="L26" s="38"/>
      <c r="M26" s="28">
        <f>'Dok. Përputh.'!N25</f>
        <v>2</v>
      </c>
      <c r="N26" s="23"/>
    </row>
    <row r="27" spans="1:14" ht="12.95" customHeight="1" thickBot="1" x14ac:dyDescent="0.25">
      <c r="A27" s="31" t="s">
        <v>150</v>
      </c>
      <c r="B27" s="47" t="s">
        <v>142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29">
        <f>'Dok. Përputh.'!O25</f>
        <v>3</v>
      </c>
      <c r="N27" s="23"/>
    </row>
    <row r="28" spans="1:14" ht="12.9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ht="12.95" customHeight="1" x14ac:dyDescent="0.2">
      <c r="C29" s="33" t="s">
        <v>24</v>
      </c>
      <c r="D29" s="33"/>
      <c r="E29" s="33"/>
      <c r="F29" s="32"/>
      <c r="G29" s="32"/>
      <c r="H29" s="33" t="s">
        <v>25</v>
      </c>
      <c r="I29" s="33"/>
      <c r="J29" s="33"/>
    </row>
    <row r="30" spans="1:14" ht="12.95" customHeight="1" x14ac:dyDescent="0.2">
      <c r="C30" s="32"/>
      <c r="D30" s="32"/>
      <c r="E30" s="32"/>
      <c r="F30" s="32"/>
      <c r="G30" s="32"/>
      <c r="H30" s="32"/>
      <c r="I30" s="32"/>
      <c r="J30" s="32"/>
    </row>
    <row r="31" spans="1:14" ht="12.95" customHeight="1" x14ac:dyDescent="0.2">
      <c r="C31" s="33" t="s">
        <v>26</v>
      </c>
      <c r="D31" s="33"/>
      <c r="E31" s="33"/>
      <c r="F31" s="32"/>
      <c r="G31" s="32"/>
      <c r="H31" s="33" t="s">
        <v>26</v>
      </c>
      <c r="I31" s="33"/>
      <c r="J31" s="33"/>
    </row>
    <row r="32" spans="1:14" ht="12.95" customHeight="1" x14ac:dyDescent="0.2">
      <c r="C32" s="32"/>
      <c r="D32" s="32"/>
      <c r="E32" s="32"/>
      <c r="F32" s="32"/>
      <c r="G32" s="32"/>
      <c r="H32" s="32"/>
      <c r="I32" s="32"/>
      <c r="J32" s="32"/>
    </row>
    <row r="33" ht="12.95" customHeight="1" x14ac:dyDescent="0.2"/>
    <row r="34" ht="12.95" customHeight="1" x14ac:dyDescent="0.2"/>
  </sheetData>
  <mergeCells count="32">
    <mergeCell ref="B17:L17"/>
    <mergeCell ref="B6:L6"/>
    <mergeCell ref="B25:L25"/>
    <mergeCell ref="B26:L26"/>
    <mergeCell ref="B27:L27"/>
    <mergeCell ref="C29:E29"/>
    <mergeCell ref="C31:E31"/>
    <mergeCell ref="H29:J29"/>
    <mergeCell ref="H31:J31"/>
    <mergeCell ref="B18:L18"/>
    <mergeCell ref="B19:L19"/>
    <mergeCell ref="B20:L20"/>
    <mergeCell ref="B21:L21"/>
    <mergeCell ref="B22:L22"/>
    <mergeCell ref="B23:L23"/>
    <mergeCell ref="B24:L24"/>
    <mergeCell ref="B14:L14"/>
    <mergeCell ref="B15:L15"/>
    <mergeCell ref="B16:L16"/>
    <mergeCell ref="B7:L7"/>
    <mergeCell ref="B8:L8"/>
    <mergeCell ref="B9:L9"/>
    <mergeCell ref="B10:L10"/>
    <mergeCell ref="B11:L11"/>
    <mergeCell ref="A1:M1"/>
    <mergeCell ref="A3:B3"/>
    <mergeCell ref="F3:G3"/>
    <mergeCell ref="B12:L12"/>
    <mergeCell ref="B13:L13"/>
    <mergeCell ref="H3:I3"/>
    <mergeCell ref="C3:D3"/>
    <mergeCell ref="B5:L5"/>
  </mergeCells>
  <pageMargins left="0.5" right="0.5" top="0.5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9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39</v>
      </c>
      <c r="D7" s="6" t="s">
        <v>40</v>
      </c>
      <c r="E7" s="6" t="s">
        <v>21</v>
      </c>
      <c r="F7" s="10" t="s">
        <v>52</v>
      </c>
      <c r="G7" s="10" t="s">
        <v>51</v>
      </c>
      <c r="H7" s="10" t="s">
        <v>53</v>
      </c>
      <c r="I7" s="10" t="s">
        <v>54</v>
      </c>
      <c r="J7" s="10" t="s">
        <v>57</v>
      </c>
      <c r="K7" s="10" t="s">
        <v>81</v>
      </c>
      <c r="L7" s="10" t="s">
        <v>80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 t="s">
        <v>109</v>
      </c>
      <c r="I8" s="10" t="s">
        <v>110</v>
      </c>
      <c r="J8" s="10"/>
      <c r="K8" s="10" t="s">
        <v>110</v>
      </c>
      <c r="L8" s="10" t="s">
        <v>110</v>
      </c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6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103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39</v>
      </c>
      <c r="D7" s="6" t="s">
        <v>40</v>
      </c>
      <c r="E7" s="6" t="s">
        <v>21</v>
      </c>
      <c r="F7" s="10" t="s">
        <v>114</v>
      </c>
      <c r="G7" s="10" t="s">
        <v>77</v>
      </c>
      <c r="H7" s="10" t="s">
        <v>56</v>
      </c>
      <c r="I7" s="10" t="s">
        <v>75</v>
      </c>
      <c r="J7" s="10" t="s">
        <v>76</v>
      </c>
      <c r="K7" s="10" t="s">
        <v>57</v>
      </c>
      <c r="L7" s="10" t="s">
        <v>18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 t="s">
        <v>109</v>
      </c>
      <c r="I8" s="10" t="s">
        <v>110</v>
      </c>
      <c r="J8" s="10" t="s">
        <v>110</v>
      </c>
      <c r="K8" s="10"/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1</v>
      </c>
      <c r="N12" s="5">
        <v>2</v>
      </c>
      <c r="O12" s="5">
        <v>2</v>
      </c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v>1</v>
      </c>
      <c r="N13" s="5">
        <v>1</v>
      </c>
      <c r="O13" s="5">
        <v>1</v>
      </c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14</v>
      </c>
      <c r="M25" s="9">
        <f>SUM(M9:M23)</f>
        <v>2</v>
      </c>
      <c r="N25" s="9">
        <f t="shared" ref="N25:O25" si="0">SUM(N9:N23)</f>
        <v>3</v>
      </c>
      <c r="O25" s="9">
        <f t="shared" si="0"/>
        <v>3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710937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10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33</v>
      </c>
      <c r="D7" s="6" t="s">
        <v>34</v>
      </c>
      <c r="E7" s="6" t="s">
        <v>21</v>
      </c>
      <c r="F7" s="10" t="s">
        <v>58</v>
      </c>
      <c r="G7" s="10" t="s">
        <v>59</v>
      </c>
      <c r="H7" s="10" t="s">
        <v>57</v>
      </c>
      <c r="I7" s="10" t="s">
        <v>60</v>
      </c>
      <c r="J7" s="10" t="s">
        <v>61</v>
      </c>
      <c r="K7" s="10" t="s">
        <v>127</v>
      </c>
      <c r="L7" s="10" t="s">
        <v>62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/>
      <c r="I8" s="10" t="s">
        <v>113</v>
      </c>
      <c r="J8" s="10" t="s">
        <v>109</v>
      </c>
      <c r="K8" s="10" t="s">
        <v>107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5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11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41</v>
      </c>
      <c r="D7" s="6" t="s">
        <v>42</v>
      </c>
      <c r="E7" s="6" t="s">
        <v>21</v>
      </c>
      <c r="F7" s="10" t="s">
        <v>58</v>
      </c>
      <c r="G7" s="10" t="s">
        <v>55</v>
      </c>
      <c r="H7" s="10" t="s">
        <v>63</v>
      </c>
      <c r="I7" s="10" t="s">
        <v>56</v>
      </c>
      <c r="J7" s="10" t="s">
        <v>64</v>
      </c>
      <c r="K7" s="10" t="s">
        <v>18</v>
      </c>
      <c r="L7" s="10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/>
      <c r="I8" s="10" t="s">
        <v>109</v>
      </c>
      <c r="J8" s="10" t="s">
        <v>113</v>
      </c>
      <c r="K8" s="10"/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10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12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39</v>
      </c>
      <c r="D7" s="6" t="s">
        <v>40</v>
      </c>
      <c r="E7" s="6" t="s">
        <v>21</v>
      </c>
      <c r="F7" s="10" t="s">
        <v>65</v>
      </c>
      <c r="G7" s="10" t="s">
        <v>56</v>
      </c>
      <c r="H7" s="10" t="s">
        <v>66</v>
      </c>
      <c r="I7" s="10" t="s">
        <v>67</v>
      </c>
      <c r="J7" s="10" t="s">
        <v>68</v>
      </c>
      <c r="K7" s="10" t="s">
        <v>69</v>
      </c>
      <c r="L7" s="10" t="s">
        <v>18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 t="s">
        <v>110</v>
      </c>
      <c r="G8" s="10" t="s">
        <v>109</v>
      </c>
      <c r="H8" s="1"/>
      <c r="I8" s="10"/>
      <c r="J8" s="10" t="s">
        <v>112</v>
      </c>
      <c r="K8" s="10" t="s">
        <v>110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14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13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43</v>
      </c>
      <c r="D7" s="6" t="s">
        <v>44</v>
      </c>
      <c r="E7" s="6" t="s">
        <v>21</v>
      </c>
      <c r="F7" s="10" t="s">
        <v>72</v>
      </c>
      <c r="G7" s="10" t="s">
        <v>56</v>
      </c>
      <c r="H7" s="10" t="s">
        <v>63</v>
      </c>
      <c r="I7" s="10" t="s">
        <v>71</v>
      </c>
      <c r="J7" s="10" t="s">
        <v>70</v>
      </c>
      <c r="K7" s="10" t="s">
        <v>73</v>
      </c>
      <c r="L7" s="10" t="s">
        <v>74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/>
      <c r="I8" s="10"/>
      <c r="J8" s="10" t="s">
        <v>111</v>
      </c>
      <c r="K8" s="10" t="s">
        <v>107</v>
      </c>
      <c r="L8" s="10" t="s">
        <v>109</v>
      </c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11</v>
      </c>
      <c r="M25" s="9">
        <f>SUM(M9:M23)</f>
        <v>0</v>
      </c>
      <c r="N25" s="9">
        <f t="shared" ref="N25:O25" si="0">COUNT(N9:N23)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activeCell="I16" sqref="I1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14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45</v>
      </c>
      <c r="D7" s="6" t="s">
        <v>46</v>
      </c>
      <c r="E7" s="6" t="s">
        <v>21</v>
      </c>
      <c r="F7" s="10" t="s">
        <v>47</v>
      </c>
      <c r="G7" s="10" t="s">
        <v>48</v>
      </c>
      <c r="H7" s="10" t="s">
        <v>50</v>
      </c>
      <c r="I7" s="10" t="s">
        <v>124</v>
      </c>
      <c r="J7" s="10" t="s">
        <v>49</v>
      </c>
      <c r="K7" s="10" t="s">
        <v>79</v>
      </c>
      <c r="L7" s="10" t="s">
        <v>78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/>
      <c r="I8" s="10"/>
      <c r="J8" s="10"/>
      <c r="K8" s="10" t="s">
        <v>110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9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O9" sqref="O9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151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63" t="s">
        <v>140</v>
      </c>
      <c r="N6" s="63"/>
      <c r="O6" s="63"/>
    </row>
    <row r="7" spans="1:15" ht="99" customHeight="1" x14ac:dyDescent="0.2">
      <c r="A7" s="57"/>
      <c r="B7" s="59"/>
      <c r="C7" s="15" t="s">
        <v>135</v>
      </c>
      <c r="D7" s="15" t="s">
        <v>137</v>
      </c>
      <c r="E7" s="15" t="s">
        <v>21</v>
      </c>
      <c r="F7" s="10" t="s">
        <v>138</v>
      </c>
      <c r="G7" s="10" t="s">
        <v>136</v>
      </c>
      <c r="H7" s="10" t="s">
        <v>139</v>
      </c>
      <c r="I7" s="10" t="s">
        <v>124</v>
      </c>
      <c r="J7" s="10" t="s">
        <v>49</v>
      </c>
      <c r="K7" s="10" t="s">
        <v>79</v>
      </c>
      <c r="L7" s="10" t="s">
        <v>78</v>
      </c>
      <c r="M7" s="16" t="s">
        <v>152</v>
      </c>
      <c r="N7" s="16" t="s">
        <v>153</v>
      </c>
      <c r="O7" s="16" t="s">
        <v>142</v>
      </c>
    </row>
    <row r="8" spans="1:15" ht="12.75" customHeight="1" x14ac:dyDescent="0.2">
      <c r="A8" s="14"/>
      <c r="B8" s="15"/>
      <c r="C8" s="15"/>
      <c r="D8" s="15"/>
      <c r="E8" s="15"/>
      <c r="F8" s="1"/>
      <c r="G8" s="10"/>
      <c r="H8" s="1"/>
      <c r="I8" s="10"/>
      <c r="J8" s="10"/>
      <c r="K8" s="10" t="s">
        <v>110</v>
      </c>
      <c r="L8" s="10"/>
      <c r="M8" s="18" t="s">
        <v>141</v>
      </c>
      <c r="N8" s="18" t="s">
        <v>141</v>
      </c>
      <c r="O8" s="18" t="s">
        <v>141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>
        <v>1</v>
      </c>
      <c r="N10" s="5">
        <v>2</v>
      </c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>
        <v>1</v>
      </c>
      <c r="N11" s="5"/>
      <c r="O11" s="5">
        <v>3</v>
      </c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9</v>
      </c>
      <c r="M25" s="9">
        <f>SUM(M9:M23)</f>
        <v>3</v>
      </c>
      <c r="N25" s="9">
        <f>SUM(N9:N23)</f>
        <v>2</v>
      </c>
      <c r="O25" s="9">
        <f t="shared" ref="O25" si="0">SUM(O9:O23)</f>
        <v>3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C29:D29"/>
    <mergeCell ref="H29:I29"/>
    <mergeCell ref="A6:A7"/>
    <mergeCell ref="B6:B7"/>
    <mergeCell ref="C6:E6"/>
    <mergeCell ref="F6:L6"/>
    <mergeCell ref="M6:O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P7" sqref="P7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0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23</v>
      </c>
      <c r="D7" s="6" t="s">
        <v>20</v>
      </c>
      <c r="E7" s="6" t="s">
        <v>21</v>
      </c>
      <c r="F7" s="1" t="s">
        <v>18</v>
      </c>
      <c r="G7" s="10" t="s">
        <v>87</v>
      </c>
      <c r="H7" s="1" t="s">
        <v>22</v>
      </c>
      <c r="I7" s="10" t="s">
        <v>125</v>
      </c>
      <c r="J7" s="10" t="s">
        <v>108</v>
      </c>
      <c r="K7" s="10" t="s">
        <v>106</v>
      </c>
      <c r="L7" s="10" t="s">
        <v>88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/>
      <c r="I8" s="10" t="s">
        <v>107</v>
      </c>
      <c r="J8" s="10" t="s">
        <v>109</v>
      </c>
      <c r="K8" s="10" t="s">
        <v>107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7">
        <v>1</v>
      </c>
      <c r="N9" s="17">
        <v>2</v>
      </c>
      <c r="O9" s="17">
        <v>1</v>
      </c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7">
        <v>1</v>
      </c>
      <c r="N10" s="17">
        <v>6</v>
      </c>
      <c r="O10" s="17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7">
        <v>1</v>
      </c>
      <c r="N11" s="17">
        <v>4</v>
      </c>
      <c r="O11" s="17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7">
        <v>3</v>
      </c>
      <c r="N12" s="17">
        <v>3</v>
      </c>
      <c r="O12" s="17">
        <v>2</v>
      </c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7">
        <v>3</v>
      </c>
      <c r="N13" s="17">
        <v>2</v>
      </c>
      <c r="O13" s="17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7">
        <v>2</v>
      </c>
      <c r="N14" s="17">
        <v>3</v>
      </c>
      <c r="O14" s="17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7">
        <v>2</v>
      </c>
      <c r="N15" s="17"/>
      <c r="O15" s="17">
        <v>1</v>
      </c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7">
        <v>1</v>
      </c>
      <c r="N16" s="17"/>
      <c r="O16" s="17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7">
        <v>1</v>
      </c>
      <c r="N17" s="17"/>
      <c r="O17" s="17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7">
        <v>1</v>
      </c>
      <c r="N18" s="17"/>
      <c r="O18" s="17">
        <v>2</v>
      </c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7"/>
      <c r="N19" s="17"/>
      <c r="O19" s="17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7"/>
      <c r="N20" s="17"/>
      <c r="O20" s="17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7"/>
      <c r="N21" s="17"/>
      <c r="O21" s="17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7"/>
      <c r="N22" s="17"/>
      <c r="O22" s="17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10</v>
      </c>
      <c r="M25" s="9">
        <f>SUM(M9:M23)</f>
        <v>16</v>
      </c>
      <c r="N25" s="9">
        <f t="shared" ref="N25:O25" si="0">SUM(N9:N23)</f>
        <v>20</v>
      </c>
      <c r="O25" s="9">
        <f t="shared" si="0"/>
        <v>6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7:I27"/>
    <mergeCell ref="H29:I29"/>
    <mergeCell ref="A6:A7"/>
    <mergeCell ref="B6:B7"/>
    <mergeCell ref="C6:E6"/>
    <mergeCell ref="F6:L6"/>
    <mergeCell ref="C27:D27"/>
  </mergeCells>
  <pageMargins left="0.2" right="0.2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2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31</v>
      </c>
      <c r="D7" s="6" t="s">
        <v>32</v>
      </c>
      <c r="E7" s="6" t="s">
        <v>21</v>
      </c>
      <c r="F7" s="1" t="s">
        <v>89</v>
      </c>
      <c r="G7" s="1" t="s">
        <v>117</v>
      </c>
      <c r="H7" s="1" t="s">
        <v>121</v>
      </c>
      <c r="I7" s="1" t="s">
        <v>18</v>
      </c>
      <c r="J7" s="1" t="s">
        <v>90</v>
      </c>
      <c r="K7" s="1" t="s">
        <v>104</v>
      </c>
      <c r="L7" s="1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 t="s">
        <v>119</v>
      </c>
      <c r="I8" s="10"/>
      <c r="J8" s="10" t="s">
        <v>120</v>
      </c>
      <c r="K8" s="10" t="s">
        <v>107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>
        <v>2</v>
      </c>
      <c r="O9" s="5">
        <v>1</v>
      </c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>
        <v>1</v>
      </c>
      <c r="N10" s="5">
        <v>2</v>
      </c>
      <c r="O10" s="5">
        <v>1</v>
      </c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>
        <v>1</v>
      </c>
      <c r="N11" s="5">
        <v>2</v>
      </c>
      <c r="O11" s="5">
        <v>2</v>
      </c>
    </row>
    <row r="12" spans="1:15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1</v>
      </c>
      <c r="N12" s="5">
        <v>2</v>
      </c>
      <c r="O12" s="5">
        <v>1</v>
      </c>
    </row>
    <row r="13" spans="1:15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v>2</v>
      </c>
      <c r="N13" s="5">
        <v>1</v>
      </c>
      <c r="O13" s="5">
        <v>1</v>
      </c>
    </row>
    <row r="14" spans="1:15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>
        <v>2</v>
      </c>
      <c r="N14" s="5">
        <v>3</v>
      </c>
      <c r="O14" s="5">
        <v>3</v>
      </c>
    </row>
    <row r="15" spans="1:1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3</v>
      </c>
      <c r="N15" s="5">
        <v>3</v>
      </c>
      <c r="O15" s="5">
        <v>4</v>
      </c>
    </row>
    <row r="16" spans="1:1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v>1</v>
      </c>
      <c r="N16" s="5">
        <v>1</v>
      </c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>
        <v>1</v>
      </c>
      <c r="N17" s="5">
        <v>2</v>
      </c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1</v>
      </c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3</v>
      </c>
      <c r="M25" s="9">
        <f>SUM(M9:M23)</f>
        <v>14</v>
      </c>
      <c r="N25" s="9">
        <f t="shared" ref="N25:O25" si="0">SUM(N9:N23)</f>
        <v>18</v>
      </c>
      <c r="O25" s="9">
        <f t="shared" si="0"/>
        <v>13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3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33</v>
      </c>
      <c r="D7" s="6" t="s">
        <v>34</v>
      </c>
      <c r="E7" s="6" t="s">
        <v>21</v>
      </c>
      <c r="F7" s="10" t="s">
        <v>89</v>
      </c>
      <c r="G7" s="10" t="s">
        <v>117</v>
      </c>
      <c r="H7" s="10" t="s">
        <v>126</v>
      </c>
      <c r="I7" s="10" t="s">
        <v>123</v>
      </c>
      <c r="J7" s="10" t="s">
        <v>93</v>
      </c>
      <c r="K7" s="1" t="s">
        <v>91</v>
      </c>
      <c r="L7" s="1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 t="s">
        <v>113</v>
      </c>
      <c r="I8" s="10" t="s">
        <v>122</v>
      </c>
      <c r="J8" s="10"/>
      <c r="K8" s="10" t="s">
        <v>107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8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4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33</v>
      </c>
      <c r="D7" s="6" t="s">
        <v>34</v>
      </c>
      <c r="E7" s="6" t="s">
        <v>21</v>
      </c>
      <c r="F7" s="10" t="s">
        <v>89</v>
      </c>
      <c r="G7" s="10" t="s">
        <v>117</v>
      </c>
      <c r="H7" s="10" t="s">
        <v>121</v>
      </c>
      <c r="I7" s="10" t="s">
        <v>55</v>
      </c>
      <c r="J7" s="10" t="s">
        <v>94</v>
      </c>
      <c r="K7" s="10" t="s">
        <v>74</v>
      </c>
      <c r="L7" s="10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 t="s">
        <v>113</v>
      </c>
      <c r="I8" s="10"/>
      <c r="J8" s="10"/>
      <c r="K8" s="10" t="s">
        <v>109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10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5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33</v>
      </c>
      <c r="D7" s="6" t="s">
        <v>34</v>
      </c>
      <c r="E7" s="6" t="s">
        <v>21</v>
      </c>
      <c r="F7" s="10" t="s">
        <v>89</v>
      </c>
      <c r="G7" s="10" t="s">
        <v>117</v>
      </c>
      <c r="H7" s="10" t="s">
        <v>121</v>
      </c>
      <c r="I7" s="10" t="s">
        <v>55</v>
      </c>
      <c r="J7" s="10" t="s">
        <v>94</v>
      </c>
      <c r="K7" s="10" t="s">
        <v>74</v>
      </c>
      <c r="L7" s="10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 t="s">
        <v>113</v>
      </c>
      <c r="I8" s="10" t="s">
        <v>107</v>
      </c>
      <c r="J8" s="10"/>
      <c r="K8" s="10" t="s">
        <v>109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2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1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6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33</v>
      </c>
      <c r="D7" s="6" t="s">
        <v>34</v>
      </c>
      <c r="E7" s="6" t="s">
        <v>21</v>
      </c>
      <c r="F7" s="10" t="s">
        <v>89</v>
      </c>
      <c r="G7" s="10" t="s">
        <v>117</v>
      </c>
      <c r="H7" s="10" t="s">
        <v>121</v>
      </c>
      <c r="I7" s="10" t="s">
        <v>18</v>
      </c>
      <c r="J7" s="10" t="s">
        <v>90</v>
      </c>
      <c r="K7" s="10" t="s">
        <v>91</v>
      </c>
      <c r="L7" s="10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109</v>
      </c>
      <c r="H8" s="1" t="s">
        <v>119</v>
      </c>
      <c r="I8" s="10"/>
      <c r="J8" s="10" t="s">
        <v>120</v>
      </c>
      <c r="K8" s="10" t="s">
        <v>109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3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7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35</v>
      </c>
      <c r="D7" s="6" t="s">
        <v>36</v>
      </c>
      <c r="E7" s="6" t="s">
        <v>21</v>
      </c>
      <c r="F7" s="1" t="s">
        <v>89</v>
      </c>
      <c r="G7" s="10" t="s">
        <v>118</v>
      </c>
      <c r="H7" s="10" t="s">
        <v>117</v>
      </c>
      <c r="I7" s="10" t="s">
        <v>95</v>
      </c>
      <c r="J7" s="1" t="s">
        <v>55</v>
      </c>
      <c r="K7" s="1" t="s">
        <v>18</v>
      </c>
      <c r="L7" s="1" t="s">
        <v>92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 t="s">
        <v>113</v>
      </c>
      <c r="H8" s="1" t="s">
        <v>109</v>
      </c>
      <c r="I8" s="10" t="s">
        <v>116</v>
      </c>
      <c r="J8" s="10"/>
      <c r="K8" s="10"/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13</v>
      </c>
      <c r="M25" s="9">
        <f>SUM(M9:M23)</f>
        <v>0</v>
      </c>
      <c r="N25" s="9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6" sqref="C6:E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2" width="10.42578125" style="2" customWidth="1"/>
    <col min="13" max="15" width="4.85546875" style="2" customWidth="1"/>
    <col min="16" max="16384" width="9.140625" style="2"/>
  </cols>
  <sheetData>
    <row r="1" spans="1:15" x14ac:dyDescent="0.2">
      <c r="A1" s="2" t="s">
        <v>1</v>
      </c>
    </row>
    <row r="2" spans="1:15" x14ac:dyDescent="0.2">
      <c r="A2" s="3" t="s">
        <v>8</v>
      </c>
    </row>
    <row r="3" spans="1:15" x14ac:dyDescent="0.2">
      <c r="A3" s="3"/>
    </row>
    <row r="4" spans="1:15" x14ac:dyDescent="0.2">
      <c r="A4" s="3" t="s">
        <v>28</v>
      </c>
      <c r="C4" s="7"/>
      <c r="F4" s="2" t="s">
        <v>27</v>
      </c>
      <c r="H4" s="7"/>
    </row>
    <row r="6" spans="1:15" x14ac:dyDescent="0.2">
      <c r="A6" s="56" t="s">
        <v>16</v>
      </c>
      <c r="B6" s="58" t="s">
        <v>17</v>
      </c>
      <c r="C6" s="60" t="s">
        <v>134</v>
      </c>
      <c r="D6" s="60"/>
      <c r="E6" s="60"/>
      <c r="F6" s="61" t="s">
        <v>19</v>
      </c>
      <c r="G6" s="61"/>
      <c r="H6" s="61"/>
      <c r="I6" s="61"/>
      <c r="J6" s="61"/>
      <c r="K6" s="61"/>
      <c r="L6" s="62"/>
      <c r="M6" s="52" t="s">
        <v>98</v>
      </c>
      <c r="N6" s="53"/>
      <c r="O6" s="54"/>
    </row>
    <row r="7" spans="1:15" ht="99" customHeight="1" x14ac:dyDescent="0.2">
      <c r="A7" s="57"/>
      <c r="B7" s="59"/>
      <c r="C7" s="6" t="s">
        <v>37</v>
      </c>
      <c r="D7" s="6" t="s">
        <v>38</v>
      </c>
      <c r="E7" s="6" t="s">
        <v>21</v>
      </c>
      <c r="F7" s="10" t="s">
        <v>82</v>
      </c>
      <c r="G7" s="10" t="s">
        <v>57</v>
      </c>
      <c r="H7" s="10" t="s">
        <v>60</v>
      </c>
      <c r="I7" s="10" t="s">
        <v>83</v>
      </c>
      <c r="J7" s="10" t="s">
        <v>84</v>
      </c>
      <c r="K7" s="10" t="s">
        <v>85</v>
      </c>
      <c r="L7" s="10" t="s">
        <v>86</v>
      </c>
      <c r="M7" s="16" t="s">
        <v>99</v>
      </c>
      <c r="N7" s="16" t="s">
        <v>96</v>
      </c>
      <c r="O7" s="16" t="s">
        <v>97</v>
      </c>
    </row>
    <row r="8" spans="1:15" ht="12.75" customHeight="1" x14ac:dyDescent="0.2">
      <c r="A8" s="11"/>
      <c r="B8" s="12"/>
      <c r="C8" s="12"/>
      <c r="D8" s="12"/>
      <c r="E8" s="12"/>
      <c r="F8" s="1"/>
      <c r="G8" s="10"/>
      <c r="H8" s="1" t="s">
        <v>113</v>
      </c>
      <c r="I8" s="10"/>
      <c r="J8" s="10"/>
      <c r="K8" s="10" t="s">
        <v>115</v>
      </c>
      <c r="L8" s="10"/>
      <c r="M8" s="18" t="s">
        <v>105</v>
      </c>
      <c r="N8" s="18" t="s">
        <v>105</v>
      </c>
      <c r="O8" s="18" t="s">
        <v>105</v>
      </c>
    </row>
    <row r="9" spans="1:15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3.5" thickBot="1" x14ac:dyDescent="0.25"/>
    <row r="25" spans="1:15" ht="13.5" thickBot="1" x14ac:dyDescent="0.25">
      <c r="B25" s="9" t="s">
        <v>29</v>
      </c>
      <c r="C25" s="8">
        <f>COUNT(A9:A23)</f>
        <v>8</v>
      </c>
      <c r="M25" s="9">
        <f>SUM(M9:M23)</f>
        <v>0</v>
      </c>
      <c r="N25" s="13">
        <f t="shared" ref="N25:O25" si="0">SUM(N9:N23)</f>
        <v>0</v>
      </c>
      <c r="O25" s="9">
        <f t="shared" si="0"/>
        <v>0</v>
      </c>
    </row>
    <row r="27" spans="1:15" x14ac:dyDescent="0.2">
      <c r="C27" s="55" t="s">
        <v>24</v>
      </c>
      <c r="D27" s="55"/>
      <c r="H27" s="55" t="s">
        <v>25</v>
      </c>
      <c r="I27" s="55"/>
    </row>
    <row r="29" spans="1:15" x14ac:dyDescent="0.2">
      <c r="C29" s="55" t="s">
        <v>133</v>
      </c>
      <c r="D29" s="55"/>
      <c r="H29" s="55" t="s">
        <v>133</v>
      </c>
      <c r="I29" s="55"/>
    </row>
  </sheetData>
  <mergeCells count="9">
    <mergeCell ref="M6:O6"/>
    <mergeCell ref="C29:D29"/>
    <mergeCell ref="H29:I29"/>
    <mergeCell ref="A6:A7"/>
    <mergeCell ref="B6:B7"/>
    <mergeCell ref="C6:E6"/>
    <mergeCell ref="F6:L6"/>
    <mergeCell ref="C27:D27"/>
    <mergeCell ref="H27:I27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Permbledhese</vt:lpstr>
      <vt:lpstr>1. Bombola</vt:lpstr>
      <vt:lpstr>2. PNP stacion </vt:lpstr>
      <vt:lpstr>3. PNP me v.zjarri</vt:lpstr>
      <vt:lpstr>4. PNP me i vog baras 13 m3</vt:lpstr>
      <vt:lpstr>5. PNP me i madh se 13 m3</vt:lpstr>
      <vt:lpstr>6. PNP ene kriogj</vt:lpstr>
      <vt:lpstr>7. Çisternat</vt:lpstr>
      <vt:lpstr>8.Rez e hidrok</vt:lpstr>
      <vt:lpstr>9. Provat e tub flex 1</vt:lpstr>
      <vt:lpstr>10. Provat e tub flex 2</vt:lpstr>
      <vt:lpstr>11. PNP te transp</vt:lpstr>
      <vt:lpstr>12. Ene kriogj statike</vt:lpstr>
      <vt:lpstr>13. Tubacione NP</vt:lpstr>
      <vt:lpstr>14. Kaldajat e ujit nxehte</vt:lpstr>
      <vt:lpstr>15. Kokat e puseve</vt:lpstr>
      <vt:lpstr>Dok. Përputh.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Ndue Perdoci</cp:lastModifiedBy>
  <cp:lastPrinted>2017-09-21T08:32:22Z</cp:lastPrinted>
  <dcterms:created xsi:type="dcterms:W3CDTF">2015-02-17T10:11:02Z</dcterms:created>
  <dcterms:modified xsi:type="dcterms:W3CDTF">2017-09-21T08:43:18Z</dcterms:modified>
</cp:coreProperties>
</file>